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28655506-414C-4DE9-9507-1E49B159AF83}" xr6:coauthVersionLast="47" xr6:coauthVersionMax="47" xr10:uidLastSave="{00000000-0000-0000-0000-000000000000}"/>
  <bookViews>
    <workbookView xWindow="-108" yWindow="-108" windowWidth="23256" windowHeight="12576" xr2:uid="{D2EA5892-FCDE-4AFF-B687-7E401577E639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" i="1" l="1"/>
  <c r="L68" i="1"/>
  <c r="K68" i="1"/>
  <c r="J68" i="1"/>
  <c r="I68" i="1"/>
  <c r="M67" i="1"/>
  <c r="L67" i="1"/>
  <c r="K67" i="1"/>
  <c r="J67" i="1"/>
  <c r="I67" i="1"/>
  <c r="N66" i="1"/>
  <c r="M66" i="1"/>
  <c r="K66" i="1"/>
  <c r="J66" i="1"/>
  <c r="I66" i="1"/>
  <c r="M65" i="1"/>
  <c r="L65" i="1"/>
  <c r="K65" i="1"/>
  <c r="J65" i="1"/>
  <c r="I65" i="1"/>
  <c r="N64" i="1"/>
  <c r="L64" i="1"/>
  <c r="K64" i="1"/>
  <c r="J64" i="1"/>
  <c r="I64" i="1"/>
  <c r="N63" i="1"/>
  <c r="L63" i="1"/>
  <c r="K63" i="1"/>
  <c r="J63" i="1"/>
  <c r="I63" i="1"/>
  <c r="N62" i="1"/>
  <c r="M62" i="1"/>
  <c r="L62" i="1"/>
  <c r="K62" i="1"/>
  <c r="I62" i="1"/>
  <c r="N61" i="1"/>
  <c r="L61" i="1"/>
  <c r="K61" i="1"/>
  <c r="J61" i="1"/>
  <c r="I61" i="1"/>
  <c r="N60" i="1"/>
  <c r="M60" i="1"/>
  <c r="L60" i="1"/>
  <c r="K60" i="1"/>
  <c r="I60" i="1"/>
  <c r="N59" i="1"/>
  <c r="M59" i="1"/>
  <c r="K59" i="1"/>
  <c r="J59" i="1"/>
  <c r="I59" i="1"/>
  <c r="N58" i="1"/>
  <c r="M58" i="1"/>
  <c r="L58" i="1"/>
  <c r="K58" i="1"/>
  <c r="I58" i="1"/>
  <c r="N57" i="1"/>
  <c r="M57" i="1"/>
  <c r="L57" i="1"/>
  <c r="K57" i="1"/>
  <c r="J57" i="1"/>
  <c r="J58" i="1" s="1"/>
  <c r="J60" i="1" s="1"/>
  <c r="I57" i="1"/>
  <c r="M55" i="1"/>
  <c r="L55" i="1"/>
  <c r="K55" i="1"/>
  <c r="J55" i="1"/>
  <c r="I55" i="1"/>
  <c r="M51" i="1"/>
  <c r="L51" i="1"/>
  <c r="K51" i="1"/>
  <c r="J51" i="1"/>
  <c r="I51" i="1"/>
  <c r="N50" i="1"/>
  <c r="L50" i="1"/>
  <c r="K50" i="1"/>
  <c r="J50" i="1"/>
  <c r="I50" i="1"/>
  <c r="N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N46" i="1"/>
  <c r="L46" i="1"/>
  <c r="K46" i="1"/>
  <c r="J46" i="1"/>
  <c r="I46" i="1"/>
  <c r="M45" i="1"/>
  <c r="L45" i="1"/>
  <c r="K45" i="1"/>
  <c r="J45" i="1"/>
  <c r="I45" i="1"/>
  <c r="N44" i="1"/>
  <c r="M44" i="1"/>
  <c r="L44" i="1"/>
  <c r="K44" i="1"/>
  <c r="I44" i="1"/>
  <c r="M43" i="1"/>
  <c r="L43" i="1"/>
  <c r="K43" i="1"/>
  <c r="J43" i="1"/>
  <c r="I43" i="1"/>
  <c r="N42" i="1"/>
  <c r="M42" i="1"/>
  <c r="L42" i="1"/>
  <c r="K42" i="1"/>
  <c r="J42" i="1"/>
  <c r="N41" i="1"/>
  <c r="L41" i="1"/>
  <c r="K41" i="1"/>
  <c r="J41" i="1"/>
  <c r="I41" i="1"/>
  <c r="N40" i="1"/>
  <c r="M40" i="1"/>
  <c r="L40" i="1"/>
  <c r="K40" i="1"/>
  <c r="I40" i="1"/>
  <c r="N39" i="1"/>
  <c r="L39" i="1"/>
  <c r="K39" i="1"/>
  <c r="J39" i="1"/>
  <c r="I39" i="1"/>
  <c r="N38" i="1"/>
  <c r="L38" i="1"/>
  <c r="K38" i="1"/>
  <c r="J38" i="1"/>
  <c r="I38" i="1"/>
  <c r="N37" i="1"/>
  <c r="L37" i="1"/>
  <c r="K37" i="1"/>
  <c r="J37" i="1"/>
  <c r="I37" i="1"/>
  <c r="N36" i="1"/>
  <c r="M36" i="1"/>
  <c r="K36" i="1"/>
  <c r="J36" i="1"/>
  <c r="I36" i="1"/>
  <c r="N35" i="1"/>
  <c r="M35" i="1"/>
  <c r="L35" i="1"/>
  <c r="J35" i="1"/>
  <c r="I35" i="1"/>
  <c r="N34" i="1"/>
  <c r="M34" i="1"/>
  <c r="L34" i="1"/>
  <c r="J34" i="1"/>
  <c r="I34" i="1"/>
  <c r="N33" i="1"/>
  <c r="L33" i="1"/>
  <c r="K33" i="1"/>
  <c r="J33" i="1"/>
  <c r="I33" i="1"/>
  <c r="N32" i="1"/>
  <c r="M32" i="1"/>
  <c r="L32" i="1"/>
  <c r="J32" i="1"/>
  <c r="I32" i="1"/>
  <c r="N31" i="1"/>
  <c r="L31" i="1"/>
  <c r="K31" i="1"/>
  <c r="J31" i="1"/>
  <c r="I31" i="1"/>
  <c r="N30" i="1"/>
  <c r="M30" i="1"/>
  <c r="L30" i="1"/>
  <c r="K30" i="1"/>
  <c r="I30" i="1"/>
  <c r="N29" i="1"/>
  <c r="M29" i="1"/>
  <c r="L29" i="1"/>
  <c r="J29" i="1"/>
  <c r="I29" i="1"/>
  <c r="N28" i="1"/>
  <c r="M28" i="1"/>
  <c r="K28" i="1"/>
  <c r="J28" i="1"/>
  <c r="I28" i="1"/>
  <c r="N27" i="1"/>
  <c r="M27" i="1"/>
  <c r="L27" i="1"/>
  <c r="J27" i="1"/>
  <c r="I27" i="1"/>
  <c r="N26" i="1"/>
  <c r="M26" i="1"/>
  <c r="L26" i="1"/>
  <c r="J26" i="1"/>
  <c r="I26" i="1"/>
  <c r="N25" i="1"/>
  <c r="M25" i="1"/>
  <c r="L25" i="1"/>
  <c r="J25" i="1"/>
  <c r="I25" i="1"/>
  <c r="N24" i="1"/>
  <c r="M24" i="1"/>
  <c r="L24" i="1"/>
  <c r="J24" i="1"/>
  <c r="I24" i="1"/>
  <c r="N23" i="1"/>
  <c r="M23" i="1"/>
  <c r="L23" i="1"/>
  <c r="K23" i="1"/>
  <c r="I23" i="1"/>
  <c r="N22" i="1"/>
  <c r="M22" i="1"/>
  <c r="L22" i="1"/>
  <c r="J22" i="1"/>
  <c r="I22" i="1"/>
  <c r="N21" i="1"/>
  <c r="M21" i="1"/>
  <c r="L21" i="1"/>
  <c r="K21" i="1"/>
  <c r="I21" i="1"/>
  <c r="N20" i="1"/>
  <c r="M20" i="1"/>
  <c r="K20" i="1"/>
  <c r="J20" i="1"/>
  <c r="I20" i="1"/>
  <c r="N19" i="1"/>
  <c r="M19" i="1"/>
  <c r="L19" i="1"/>
  <c r="J19" i="1"/>
  <c r="I19" i="1"/>
  <c r="N18" i="1"/>
  <c r="M18" i="1"/>
  <c r="K18" i="1"/>
  <c r="J18" i="1"/>
  <c r="I18" i="1"/>
  <c r="N17" i="1"/>
  <c r="L17" i="1"/>
  <c r="K17" i="1"/>
  <c r="J17" i="1"/>
  <c r="I17" i="1"/>
  <c r="N16" i="1"/>
  <c r="M16" i="1"/>
  <c r="L16" i="1"/>
  <c r="J16" i="1"/>
  <c r="I16" i="1"/>
  <c r="N15" i="1"/>
  <c r="M15" i="1"/>
  <c r="L15" i="1"/>
  <c r="K15" i="1"/>
  <c r="I15" i="1"/>
  <c r="N14" i="1"/>
  <c r="M14" i="1"/>
  <c r="L14" i="1"/>
  <c r="J14" i="1"/>
  <c r="I14" i="1"/>
  <c r="N13" i="1"/>
  <c r="M13" i="1"/>
  <c r="L13" i="1"/>
  <c r="K13" i="1"/>
  <c r="I13" i="1"/>
  <c r="N12" i="1"/>
  <c r="M12" i="1"/>
  <c r="L12" i="1"/>
  <c r="K12" i="1"/>
  <c r="J12" i="1"/>
  <c r="J13" i="1" s="1"/>
  <c r="I12" i="1"/>
  <c r="N10" i="1"/>
  <c r="N55" i="1" s="1"/>
  <c r="I42" i="1" l="1"/>
  <c r="K14" i="1"/>
  <c r="M17" i="1"/>
  <c r="J15" i="1"/>
  <c r="L59" i="1"/>
  <c r="L66" i="1" s="1"/>
  <c r="J62" i="1"/>
  <c r="L18" i="1"/>
  <c r="N43" i="1"/>
  <c r="M61" i="1"/>
  <c r="M63" i="1" s="1"/>
  <c r="M64" i="1" s="1"/>
  <c r="N65" i="1"/>
  <c r="L20" i="1" l="1"/>
  <c r="L28" i="1" s="1"/>
  <c r="L36" i="1" s="1"/>
  <c r="K16" i="1"/>
  <c r="K19" i="1" s="1"/>
  <c r="N45" i="1"/>
  <c r="N47" i="1" s="1"/>
  <c r="M31" i="1"/>
  <c r="J21" i="1"/>
  <c r="N67" i="1"/>
  <c r="N68" i="1" s="1"/>
  <c r="N48" i="1" l="1"/>
  <c r="N51" i="1" s="1"/>
  <c r="J23" i="1"/>
  <c r="J30" i="1" s="1"/>
  <c r="J40" i="1" s="1"/>
  <c r="J44" i="1" s="1"/>
  <c r="K22" i="1"/>
  <c r="M33" i="1"/>
  <c r="K24" i="1" l="1"/>
  <c r="M37" i="1"/>
  <c r="M38" i="1" s="1"/>
  <c r="K25" i="1" l="1"/>
  <c r="M39" i="1"/>
  <c r="M41" i="1" s="1"/>
  <c r="M46" i="1" l="1"/>
  <c r="M49" i="1" s="1"/>
  <c r="M50" i="1" s="1"/>
  <c r="K26" i="1"/>
  <c r="K27" i="1" s="1"/>
  <c r="K29" i="1" l="1"/>
  <c r="K32" i="1" s="1"/>
  <c r="K34" i="1" s="1"/>
  <c r="K35" i="1" s="1"/>
</calcChain>
</file>

<file path=xl/sharedStrings.xml><?xml version="1.0" encoding="utf-8"?>
<sst xmlns="http://schemas.openxmlformats.org/spreadsheetml/2006/main" count="301" uniqueCount="143">
  <si>
    <t xml:space="preserve"> Běh Anny-Marie 2024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</si>
  <si>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</si>
  <si>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</si>
  <si>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</si>
  <si>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</si>
  <si>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</si>
  <si>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</si>
  <si>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</si>
  <si>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</si>
  <si>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</si>
  <si>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</si>
  <si>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</si>
  <si>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</si>
  <si>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</si>
  <si>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</si>
  <si>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</si>
  <si>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</si>
  <si>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</si>
  <si>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</si>
  <si>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</si>
  <si>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</si>
  <si>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</si>
  <si>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Bradáč</t>
  </si>
  <si>
    <t>Jiří</t>
  </si>
  <si>
    <t>do 49</t>
  </si>
  <si>
    <t>SABZO</t>
  </si>
  <si>
    <t>M</t>
  </si>
  <si>
    <t>Čech</t>
  </si>
  <si>
    <t>Jan</t>
  </si>
  <si>
    <t>do 39</t>
  </si>
  <si>
    <t>SALMING</t>
  </si>
  <si>
    <t>Janda</t>
  </si>
  <si>
    <t>Martin</t>
  </si>
  <si>
    <t>KOB DOBRUŠKA</t>
  </si>
  <si>
    <t>Čermák</t>
  </si>
  <si>
    <t>Lukáš</t>
  </si>
  <si>
    <t>Blažek</t>
  </si>
  <si>
    <t xml:space="preserve"> </t>
  </si>
  <si>
    <t>Janovský</t>
  </si>
  <si>
    <t>Tomáš</t>
  </si>
  <si>
    <t>do 69</t>
  </si>
  <si>
    <t>SK PRAGA</t>
  </si>
  <si>
    <t>Koudelka</t>
  </si>
  <si>
    <t>Drahomír</t>
  </si>
  <si>
    <t>do 59</t>
  </si>
  <si>
    <t>MEIXNER</t>
  </si>
  <si>
    <t>Zyma</t>
  </si>
  <si>
    <t>Miroslav</t>
  </si>
  <si>
    <t>Svoboda</t>
  </si>
  <si>
    <t>ML Tuning Cyklotrener Varnsdorf</t>
  </si>
  <si>
    <t>Ruetenik</t>
  </si>
  <si>
    <t>Greg</t>
  </si>
  <si>
    <t>Geofyzikální ústav</t>
  </si>
  <si>
    <t>Rabiňák</t>
  </si>
  <si>
    <t>Hájek</t>
  </si>
  <si>
    <t>CHODOV</t>
  </si>
  <si>
    <t>Vrbický</t>
  </si>
  <si>
    <t>BEST TIME</t>
  </si>
  <si>
    <t>Teplý</t>
  </si>
  <si>
    <t>Ondřej</t>
  </si>
  <si>
    <t>Kroupa</t>
  </si>
  <si>
    <t>Štěpán</t>
  </si>
  <si>
    <t>CAFÉ RACERS</t>
  </si>
  <si>
    <t>Kocík</t>
  </si>
  <si>
    <t>Vojtěch</t>
  </si>
  <si>
    <t>PRAHA</t>
  </si>
  <si>
    <t>Šiman</t>
  </si>
  <si>
    <t>Eduard</t>
  </si>
  <si>
    <t>Hejkrlík</t>
  </si>
  <si>
    <t>Filip</t>
  </si>
  <si>
    <t>Richter</t>
  </si>
  <si>
    <t>Jindra</t>
  </si>
  <si>
    <t>David</t>
  </si>
  <si>
    <t xml:space="preserve">Mařík </t>
  </si>
  <si>
    <t>Michal</t>
  </si>
  <si>
    <t>Praha 10</t>
  </si>
  <si>
    <t>Holub</t>
  </si>
  <si>
    <t>Pavel</t>
  </si>
  <si>
    <t>BERING</t>
  </si>
  <si>
    <t>Walter</t>
  </si>
  <si>
    <t>Jerome</t>
  </si>
  <si>
    <t>FRANCIE</t>
  </si>
  <si>
    <t>Šebesta</t>
  </si>
  <si>
    <t>Sodomka</t>
  </si>
  <si>
    <t>Jaroslav</t>
  </si>
  <si>
    <t>LIGA 100 PRAHA</t>
  </si>
  <si>
    <t>Špičák</t>
  </si>
  <si>
    <t>Aleš</t>
  </si>
  <si>
    <t>Doležal</t>
  </si>
  <si>
    <t>Jaromír</t>
  </si>
  <si>
    <t>Hanousek</t>
  </si>
  <si>
    <t>Jakub</t>
  </si>
  <si>
    <t>Urban</t>
  </si>
  <si>
    <t>Josef</t>
  </si>
  <si>
    <t>Procházka</t>
  </si>
  <si>
    <t>Tomáš ml.</t>
  </si>
  <si>
    <t>do 29</t>
  </si>
  <si>
    <t>Novák</t>
  </si>
  <si>
    <t>70 +</t>
  </si>
  <si>
    <t>Klíma</t>
  </si>
  <si>
    <t>ZA SEBE</t>
  </si>
  <si>
    <t>Chaloupka</t>
  </si>
  <si>
    <t>Vítězslav</t>
  </si>
  <si>
    <t>BĚŽCI Z LESA</t>
  </si>
  <si>
    <t>Fojtík</t>
  </si>
  <si>
    <t>Zbyněk</t>
  </si>
  <si>
    <t>Paukert</t>
  </si>
  <si>
    <t>Milan</t>
  </si>
  <si>
    <t>Pucholt</t>
  </si>
  <si>
    <t>Rožánek</t>
  </si>
  <si>
    <t>Vladimír</t>
  </si>
  <si>
    <t>Dolejš</t>
  </si>
  <si>
    <t>Radomír</t>
  </si>
  <si>
    <t>Moch</t>
  </si>
  <si>
    <t>Ivan</t>
  </si>
  <si>
    <t>ŽENY</t>
  </si>
  <si>
    <t xml:space="preserve">Zuzánková </t>
  </si>
  <si>
    <t>Tereza</t>
  </si>
  <si>
    <t>AC TURNOV</t>
  </si>
  <si>
    <t>Ž</t>
  </si>
  <si>
    <t>Čístková</t>
  </si>
  <si>
    <t>Iveta</t>
  </si>
  <si>
    <t>HÁJE</t>
  </si>
  <si>
    <t>Borovičková</t>
  </si>
  <si>
    <t>Lenka</t>
  </si>
  <si>
    <t>Tlustá</t>
  </si>
  <si>
    <t xml:space="preserve"> Jitka</t>
  </si>
  <si>
    <t>Flieglová</t>
  </si>
  <si>
    <t>Alena</t>
  </si>
  <si>
    <t>Šugová</t>
  </si>
  <si>
    <t>Naděžda</t>
  </si>
  <si>
    <t>Dolejšová</t>
  </si>
  <si>
    <t>Jitka</t>
  </si>
  <si>
    <t>Pucholtová</t>
  </si>
  <si>
    <t>Zdeňka</t>
  </si>
  <si>
    <t>Norková</t>
  </si>
  <si>
    <t>Zdena</t>
  </si>
  <si>
    <t xml:space="preserve">Soukupová </t>
  </si>
  <si>
    <t xml:space="preserve">Simona </t>
  </si>
  <si>
    <t>Chlupatá</t>
  </si>
  <si>
    <t>Jana</t>
  </si>
  <si>
    <t>Ročňáková</t>
  </si>
  <si>
    <t>Miloslava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</si>
</sst>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2CF2-EB3C-4081-B7AF-3246FB5737E2}">
  <sheetPr>
    <pageSetUpPr fitToPage="1"/>
  </sheetPr>
  <dimension ref="A1:Q68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7" customWidth="1"/>
    <col min="2" max="2" width="5.44140625" style="17" customWidth="1"/>
    <col min="3" max="3" width="12.6640625" style="17" customWidth="1"/>
    <col min="4" max="4" width="11.44140625" style="17" customWidth="1"/>
    <col min="5" max="5" width="8" style="37" customWidth="1"/>
    <col min="6" max="6" width="13.44140625" style="17" customWidth="1"/>
    <col min="7" max="7" width="27.109375" style="17" bestFit="1" customWidth="1"/>
    <col min="8" max="8" width="10.6640625" style="17" customWidth="1"/>
    <col min="9" max="14" width="5.44140625" style="17" customWidth="1"/>
    <col min="15" max="15" width="6.6640625" style="16" customWidth="1"/>
    <col min="16" max="16384" width="9.109375" style="17"/>
  </cols>
  <sheetData>
    <row r="1" spans="1:16" s="2" customFormat="1" ht="25.8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6" x14ac:dyDescent="0.3">
      <c r="A5" s="8" t="s">
        <v>2</v>
      </c>
      <c r="B5" s="9"/>
      <c r="C5" s="10">
        <v>45539</v>
      </c>
      <c r="D5" s="10"/>
      <c r="E5" s="11" t="s">
        <v>3</v>
      </c>
      <c r="F5" s="12">
        <v>27</v>
      </c>
      <c r="G5" s="13"/>
      <c r="H5" s="14"/>
      <c r="I5" s="15">
        <v>6600</v>
      </c>
      <c r="J5" s="15"/>
      <c r="K5" s="15"/>
      <c r="L5" s="15"/>
      <c r="M5" s="15"/>
      <c r="N5" s="15"/>
    </row>
    <row r="6" spans="1:16" s="19" customFormat="1" ht="9.75" customHeight="1" x14ac:dyDescent="0.3">
      <c r="A6" s="18"/>
      <c r="B6" s="18"/>
      <c r="C6" s="18"/>
      <c r="D6" s="18"/>
      <c r="E6" s="18"/>
      <c r="F6" s="18"/>
      <c r="G6" s="18"/>
      <c r="H6" s="8"/>
      <c r="O6" s="20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" x14ac:dyDescent="0.35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3">
      <c r="A10" s="23"/>
      <c r="B10" s="24" t="s">
        <v>5</v>
      </c>
      <c r="C10" s="23"/>
      <c r="D10" s="23"/>
      <c r="E10" s="25" t="s">
        <v>6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f>M10+1</f>
        <v>70</v>
      </c>
      <c r="O10" s="23"/>
    </row>
    <row r="11" spans="1:16" x14ac:dyDescent="0.3">
      <c r="A11" s="28" t="s">
        <v>7</v>
      </c>
      <c r="B11" s="29" t="s">
        <v>8</v>
      </c>
      <c r="C11" s="28" t="s">
        <v>9</v>
      </c>
      <c r="D11" s="28" t="s">
        <v>10</v>
      </c>
      <c r="E11" s="28" t="s">
        <v>11</v>
      </c>
      <c r="F11" s="28" t="s">
        <v>12</v>
      </c>
      <c r="G11" s="28" t="s">
        <v>13</v>
      </c>
      <c r="H11" s="28" t="s">
        <v>14</v>
      </c>
      <c r="I11" s="30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0" t="s">
        <v>20</v>
      </c>
      <c r="O11" s="28" t="s">
        <v>21</v>
      </c>
    </row>
    <row r="12" spans="1:16" x14ac:dyDescent="0.3">
      <c r="A12" s="31">
        <v>1</v>
      </c>
      <c r="B12" s="32">
        <v>166</v>
      </c>
      <c r="C12" s="33" t="s">
        <v>22</v>
      </c>
      <c r="D12" s="33" t="s">
        <v>23</v>
      </c>
      <c r="E12" s="31">
        <v>1982</v>
      </c>
      <c r="F12" s="31" t="s">
        <v>24</v>
      </c>
      <c r="G12" s="33" t="s">
        <v>25</v>
      </c>
      <c r="H12" s="34">
        <v>1.7118055555555556E-2</v>
      </c>
      <c r="I12" s="35" t="str">
        <f>IF(ISNUMBER($E12), IF(AND($E12&gt;1900,YEAR($C$5)-$E12&lt;=$I$10),COUNT($I$11:$I11)+1,""),"")</f>
        <v/>
      </c>
      <c r="J12" s="35" t="str">
        <f>IF(ISNUMBER($E12), IF(AND($E12&gt;1900,YEAR($C$5)-$E12&gt;I$10,YEAR($C$5)-$E12&lt;=J$10),COUNT(J$11:J11)+1,""),"")</f>
        <v/>
      </c>
      <c r="K12" s="35">
        <f>IF(ISNUMBER($E12), IF(AND($E12&gt;1900,YEAR($C$5)-$E12&gt;J$10,YEAR($C$5)-$E12&lt;=K$10),COUNT(K$11:K11)+1,""),"")</f>
        <v>1</v>
      </c>
      <c r="L12" s="35" t="str">
        <f>IF(ISNUMBER($E12), IF(AND($E12&gt;1900,YEAR($C$5)-$E12&gt;K$10,YEAR($C$5)-$E12&lt;=L$10),COUNT(L$11:L11)+1,""),"")</f>
        <v/>
      </c>
      <c r="M12" s="35" t="str">
        <f>IF(ISNUMBER($E12), IF(AND($E12&gt;1900,YEAR($C$5)-$E12&gt;L$10,YEAR($C$5)-$E12&lt;=M$10),COUNT(M$11:M11)+1,""),"")</f>
        <v/>
      </c>
      <c r="N12" s="35" t="str">
        <f>IF(ISNUMBER($E12), IF(AND($E12&gt;1900,YEAR($C$5)-$E12&gt;M$10),COUNT(N$11:N11)+1,""),"")</f>
        <v/>
      </c>
      <c r="O12" s="36" t="s">
        <v>26</v>
      </c>
    </row>
    <row r="13" spans="1:16" x14ac:dyDescent="0.3">
      <c r="A13" s="31">
        <v>2</v>
      </c>
      <c r="B13" s="32">
        <v>2</v>
      </c>
      <c r="C13" s="33" t="s">
        <v>27</v>
      </c>
      <c r="D13" s="33" t="s">
        <v>28</v>
      </c>
      <c r="E13" s="31">
        <v>1993</v>
      </c>
      <c r="F13" s="31" t="s">
        <v>29</v>
      </c>
      <c r="G13" s="33" t="s">
        <v>30</v>
      </c>
      <c r="H13" s="34">
        <v>1.7430555555555557E-2</v>
      </c>
      <c r="I13" s="35" t="str">
        <f>IF(ISNUMBER($E13), IF(AND($E13&gt;1900,YEAR($C$5)-$E13&lt;=$I$10),COUNT($I$11:$I12)+1,""),"")</f>
        <v/>
      </c>
      <c r="J13" s="35">
        <f>IF(ISNUMBER($E13), IF(AND($E13&gt;1900,YEAR($C$5)-$E13&gt;I$10,YEAR($C$5)-$E13&lt;=J$10),COUNT(J$11:J12)+1,""),"")</f>
        <v>1</v>
      </c>
      <c r="K13" s="35" t="str">
        <f>IF(ISNUMBER($E13), IF(AND($E13&gt;1900,YEAR($C$5)-$E13&gt;J$10,YEAR($C$5)-$E13&lt;=K$10),COUNT(K$11:K12)+1,""),"")</f>
        <v/>
      </c>
      <c r="L13" s="35" t="str">
        <f>IF(ISNUMBER($E13), IF(AND($E13&gt;1900,YEAR($C$5)-$E13&gt;K$10,YEAR($C$5)-$E13&lt;=L$10),COUNT(L$11:L12)+1,""),"")</f>
        <v/>
      </c>
      <c r="M13" s="35" t="str">
        <f>IF(ISNUMBER($E13), IF(AND($E13&gt;1900,YEAR($C$5)-$E13&gt;L$10,YEAR($C$5)-$E13&lt;=M$10),COUNT(M$11:M12)+1,""),"")</f>
        <v/>
      </c>
      <c r="N13" s="35" t="str">
        <f>IF(ISNUMBER($E13), IF(AND($E13&gt;1900,YEAR($C$5)-$E13&gt;M$10),COUNT(N$11:N12)+1,""),"")</f>
        <v/>
      </c>
      <c r="O13" s="36" t="s">
        <v>26</v>
      </c>
    </row>
    <row r="14" spans="1:16" x14ac:dyDescent="0.3">
      <c r="A14" s="31">
        <v>3</v>
      </c>
      <c r="B14" s="32">
        <v>25</v>
      </c>
      <c r="C14" s="33" t="s">
        <v>31</v>
      </c>
      <c r="D14" s="33" t="s">
        <v>32</v>
      </c>
      <c r="E14" s="31">
        <v>1980</v>
      </c>
      <c r="F14" s="31" t="s">
        <v>24</v>
      </c>
      <c r="G14" s="33" t="s">
        <v>33</v>
      </c>
      <c r="H14" s="34">
        <v>1.7847222222222223E-2</v>
      </c>
      <c r="I14" s="35" t="str">
        <f>IF(ISNUMBER($E14), IF(AND($E14&gt;1900,YEAR($C$5)-$E14&lt;=$I$10),COUNT($I$11:$I13)+1,""),"")</f>
        <v/>
      </c>
      <c r="J14" s="35" t="str">
        <f>IF(ISNUMBER($E14), IF(AND($E14&gt;1900,YEAR($C$5)-$E14&gt;I$10,YEAR($C$5)-$E14&lt;=J$10),COUNT(J$11:J13)+1,""),"")</f>
        <v/>
      </c>
      <c r="K14" s="35">
        <f>IF(ISNUMBER($E14), IF(AND($E14&gt;1900,YEAR($C$5)-$E14&gt;J$10,YEAR($C$5)-$E14&lt;=K$10),COUNT(K$11:K13)+1,""),"")</f>
        <v>2</v>
      </c>
      <c r="L14" s="35" t="str">
        <f>IF(ISNUMBER($E14), IF(AND($E14&gt;1900,YEAR($C$5)-$E14&gt;K$10,YEAR($C$5)-$E14&lt;=L$10),COUNT(L$11:L13)+1,""),"")</f>
        <v/>
      </c>
      <c r="M14" s="35" t="str">
        <f>IF(ISNUMBER($E14), IF(AND($E14&gt;1900,YEAR($C$5)-$E14&gt;L$10,YEAR($C$5)-$E14&lt;=M$10),COUNT(M$11:M13)+1,""),"")</f>
        <v/>
      </c>
      <c r="N14" s="35" t="str">
        <f>IF(ISNUMBER($E14), IF(AND($E14&gt;1900,YEAR($C$5)-$E14&gt;M$10),COUNT(N$11:N13)+1,""),"")</f>
        <v/>
      </c>
      <c r="O14" s="36" t="s">
        <v>26</v>
      </c>
    </row>
    <row r="15" spans="1:16" x14ac:dyDescent="0.3">
      <c r="A15" s="31">
        <v>4</v>
      </c>
      <c r="B15" s="32">
        <v>173</v>
      </c>
      <c r="C15" s="33" t="s">
        <v>34</v>
      </c>
      <c r="D15" s="33" t="s">
        <v>35</v>
      </c>
      <c r="E15" s="31">
        <v>1993</v>
      </c>
      <c r="F15" s="31" t="s">
        <v>29</v>
      </c>
      <c r="G15" s="33" t="s">
        <v>25</v>
      </c>
      <c r="H15" s="34">
        <v>1.8124999999999999E-2</v>
      </c>
      <c r="I15" s="35" t="str">
        <f>IF(ISNUMBER($E15), IF(AND($E15&gt;1900,YEAR($C$5)-$E15&lt;=$I$10),COUNT($I$11:$I14)+1,""),"")</f>
        <v/>
      </c>
      <c r="J15" s="35">
        <f>IF(ISNUMBER($E15), IF(AND($E15&gt;1900,YEAR($C$5)-$E15&gt;I$10,YEAR($C$5)-$E15&lt;=J$10),COUNT(J$11:J14)+1,""),"")</f>
        <v>2</v>
      </c>
      <c r="K15" s="35" t="str">
        <f>IF(ISNUMBER($E15), IF(AND($E15&gt;1900,YEAR($C$5)-$E15&gt;J$10,YEAR($C$5)-$E15&lt;=K$10),COUNT(K$11:K14)+1,""),"")</f>
        <v/>
      </c>
      <c r="L15" s="35" t="str">
        <f>IF(ISNUMBER($E15), IF(AND($E15&gt;1900,YEAR($C$5)-$E15&gt;K$10,YEAR($C$5)-$E15&lt;=L$10),COUNT(L$11:L14)+1,""),"")</f>
        <v/>
      </c>
      <c r="M15" s="35" t="str">
        <f>IF(ISNUMBER($E15), IF(AND($E15&gt;1900,YEAR($C$5)-$E15&gt;L$10,YEAR($C$5)-$E15&lt;=M$10),COUNT(M$11:M14)+1,""),"")</f>
        <v/>
      </c>
      <c r="N15" s="35" t="str">
        <f>IF(ISNUMBER($E15), IF(AND($E15&gt;1900,YEAR($C$5)-$E15&gt;M$10),COUNT(N$11:N14)+1,""),"")</f>
        <v/>
      </c>
      <c r="O15" s="36" t="s">
        <v>26</v>
      </c>
    </row>
    <row r="16" spans="1:16" x14ac:dyDescent="0.3">
      <c r="A16" s="31">
        <v>5</v>
      </c>
      <c r="B16" s="32">
        <v>183</v>
      </c>
      <c r="C16" s="33" t="s">
        <v>36</v>
      </c>
      <c r="D16" s="33" t="s">
        <v>28</v>
      </c>
      <c r="E16" s="31">
        <v>1984</v>
      </c>
      <c r="F16" s="31" t="s">
        <v>24</v>
      </c>
      <c r="G16" s="33" t="s">
        <v>25</v>
      </c>
      <c r="H16" s="34">
        <v>1.8622685185185183E-2</v>
      </c>
      <c r="I16" s="35" t="str">
        <f>IF(ISNUMBER($E16), IF(AND($E16&gt;1900,YEAR($C$5)-$E16&lt;=$I$10),COUNT($I$11:$I15)+1,""),"")</f>
        <v/>
      </c>
      <c r="J16" s="35" t="str">
        <f>IF(ISNUMBER($E16), IF(AND($E16&gt;1900,YEAR($C$5)-$E16&gt;I$10,YEAR($C$5)-$E16&lt;=J$10),COUNT(J$11:J15)+1,""),"")</f>
        <v/>
      </c>
      <c r="K16" s="35">
        <f>IF(ISNUMBER($E16), IF(AND($E16&gt;1900,YEAR($C$5)-$E16&gt;J$10,YEAR($C$5)-$E16&lt;=K$10),COUNT(K$11:K15)+1,""),"")</f>
        <v>3</v>
      </c>
      <c r="L16" s="35" t="str">
        <f>IF(ISNUMBER($E16), IF(AND($E16&gt;1900,YEAR($C$5)-$E16&gt;K$10,YEAR($C$5)-$E16&lt;=L$10),COUNT(L$11:L15)+1,""),"")</f>
        <v/>
      </c>
      <c r="M16" s="35" t="str">
        <f>IF(ISNUMBER($E16), IF(AND($E16&gt;1900,YEAR($C$5)-$E16&gt;L$10,YEAR($C$5)-$E16&lt;=M$10),COUNT(M$11:M15)+1,""),"")</f>
        <v/>
      </c>
      <c r="N16" s="35" t="str">
        <f>IF(ISNUMBER($E16), IF(AND($E16&gt;1900,YEAR($C$5)-$E16&gt;M$10),COUNT(N$11:N15)+1,""),"")</f>
        <v/>
      </c>
      <c r="O16" s="36" t="s">
        <v>26</v>
      </c>
      <c r="P16" s="17" t="s">
        <v>37</v>
      </c>
    </row>
    <row r="17" spans="1:15" x14ac:dyDescent="0.3">
      <c r="A17" s="31">
        <v>6</v>
      </c>
      <c r="B17" s="32">
        <v>20</v>
      </c>
      <c r="C17" s="33" t="s">
        <v>38</v>
      </c>
      <c r="D17" s="33" t="s">
        <v>39</v>
      </c>
      <c r="E17" s="31">
        <v>1964</v>
      </c>
      <c r="F17" s="31" t="s">
        <v>40</v>
      </c>
      <c r="G17" s="33" t="s">
        <v>41</v>
      </c>
      <c r="H17" s="34">
        <v>1.9027777777777779E-2</v>
      </c>
      <c r="I17" s="35" t="str">
        <f>IF(ISNUMBER($E17), IF(AND($E17&gt;1900,YEAR($C$5)-$E17&lt;=$I$10),COUNT($I$11:$I16)+1,""),"")</f>
        <v/>
      </c>
      <c r="J17" s="35" t="str">
        <f>IF(ISNUMBER($E17), IF(AND($E17&gt;1900,YEAR($C$5)-$E17&gt;I$10,YEAR($C$5)-$E17&lt;=J$10),COUNT(J$11:J16)+1,""),"")</f>
        <v/>
      </c>
      <c r="K17" s="35" t="str">
        <f>IF(ISNUMBER($E17), IF(AND($E17&gt;1900,YEAR($C$5)-$E17&gt;J$10,YEAR($C$5)-$E17&lt;=K$10),COUNT(K$11:K16)+1,""),"")</f>
        <v/>
      </c>
      <c r="L17" s="35" t="str">
        <f>IF(ISNUMBER($E17), IF(AND($E17&gt;1900,YEAR($C$5)-$E17&gt;K$10,YEAR($C$5)-$E17&lt;=L$10),COUNT(L$11:L16)+1,""),"")</f>
        <v/>
      </c>
      <c r="M17" s="35">
        <f>IF(ISNUMBER($E17), IF(AND($E17&gt;1900,YEAR($C$5)-$E17&gt;L$10,YEAR($C$5)-$E17&lt;=M$10),COUNT(M$11:M16)+1,""),"")</f>
        <v>1</v>
      </c>
      <c r="N17" s="35" t="str">
        <f>IF(ISNUMBER($E17), IF(AND($E17&gt;1900,YEAR($C$5)-$E17&gt;M$10),COUNT(N$11:N16)+1,""),"")</f>
        <v/>
      </c>
      <c r="O17" s="36" t="s">
        <v>26</v>
      </c>
    </row>
    <row r="18" spans="1:15" x14ac:dyDescent="0.3">
      <c r="A18" s="31">
        <v>7</v>
      </c>
      <c r="B18" s="32">
        <v>7</v>
      </c>
      <c r="C18" s="33" t="s">
        <v>42</v>
      </c>
      <c r="D18" s="33" t="s">
        <v>43</v>
      </c>
      <c r="E18" s="31">
        <v>1971</v>
      </c>
      <c r="F18" s="31" t="s">
        <v>44</v>
      </c>
      <c r="G18" s="33" t="s">
        <v>45</v>
      </c>
      <c r="H18" s="34">
        <v>1.90625E-2</v>
      </c>
      <c r="I18" s="35" t="str">
        <f>IF(ISNUMBER($E18), IF(AND($E18&gt;1900,YEAR($C$5)-$E18&lt;=$I$10),COUNT($I$11:$I17)+1,""),"")</f>
        <v/>
      </c>
      <c r="J18" s="35" t="str">
        <f>IF(ISNUMBER($E18), IF(AND($E18&gt;1900,YEAR($C$5)-$E18&gt;I$10,YEAR($C$5)-$E18&lt;=J$10),COUNT(J$11:J17)+1,""),"")</f>
        <v/>
      </c>
      <c r="K18" s="35" t="str">
        <f>IF(ISNUMBER($E18), IF(AND($E18&gt;1900,YEAR($C$5)-$E18&gt;J$10,YEAR($C$5)-$E18&lt;=K$10),COUNT(K$11:K17)+1,""),"")</f>
        <v/>
      </c>
      <c r="L18" s="35">
        <f>IF(ISNUMBER($E18), IF(AND($E18&gt;1900,YEAR($C$5)-$E18&gt;K$10,YEAR($C$5)-$E18&lt;=L$10),COUNT(L$11:L17)+1,""),"")</f>
        <v>1</v>
      </c>
      <c r="M18" s="35" t="str">
        <f>IF(ISNUMBER($E18), IF(AND($E18&gt;1900,YEAR($C$5)-$E18&gt;L$10,YEAR($C$5)-$E18&lt;=M$10),COUNT(M$11:M17)+1,""),"")</f>
        <v/>
      </c>
      <c r="N18" s="35" t="str">
        <f>IF(ISNUMBER($E18), IF(AND($E18&gt;1900,YEAR($C$5)-$E18&gt;M$10),COUNT(N$11:N17)+1,""),"")</f>
        <v/>
      </c>
      <c r="O18" s="36" t="s">
        <v>26</v>
      </c>
    </row>
    <row r="19" spans="1:15" x14ac:dyDescent="0.3">
      <c r="A19" s="31">
        <v>8</v>
      </c>
      <c r="B19" s="32">
        <v>181</v>
      </c>
      <c r="C19" s="33" t="s">
        <v>46</v>
      </c>
      <c r="D19" s="33" t="s">
        <v>47</v>
      </c>
      <c r="E19" s="31">
        <v>1975</v>
      </c>
      <c r="F19" s="31" t="s">
        <v>24</v>
      </c>
      <c r="G19" s="33" t="s">
        <v>25</v>
      </c>
      <c r="H19" s="34">
        <v>1.9166666666666669E-2</v>
      </c>
      <c r="I19" s="35" t="str">
        <f>IF(ISNUMBER($E19), IF(AND($E19&gt;1900,YEAR($C$5)-$E19&lt;=$I$10),COUNT($I$11:$I18)+1,""),"")</f>
        <v/>
      </c>
      <c r="J19" s="35" t="str">
        <f>IF(ISNUMBER($E19), IF(AND($E19&gt;1900,YEAR($C$5)-$E19&gt;I$10,YEAR($C$5)-$E19&lt;=J$10),COUNT(J$11:J18)+1,""),"")</f>
        <v/>
      </c>
      <c r="K19" s="35">
        <f>IF(ISNUMBER($E19), IF(AND($E19&gt;1900,YEAR($C$5)-$E19&gt;J$10,YEAR($C$5)-$E19&lt;=K$10),COUNT(K$11:K18)+1,""),"")</f>
        <v>4</v>
      </c>
      <c r="L19" s="35" t="str">
        <f>IF(ISNUMBER($E19), IF(AND($E19&gt;1900,YEAR($C$5)-$E19&gt;K$10,YEAR($C$5)-$E19&lt;=L$10),COUNT(L$11:L18)+1,""),"")</f>
        <v/>
      </c>
      <c r="M19" s="35" t="str">
        <f>IF(ISNUMBER($E19), IF(AND($E19&gt;1900,YEAR($C$5)-$E19&gt;L$10,YEAR($C$5)-$E19&lt;=M$10),COUNT(M$11:M18)+1,""),"")</f>
        <v/>
      </c>
      <c r="N19" s="35" t="str">
        <f>IF(ISNUMBER($E19), IF(AND($E19&gt;1900,YEAR($C$5)-$E19&gt;M$10),COUNT(N$11:N18)+1,""),"")</f>
        <v/>
      </c>
      <c r="O19" s="36" t="s">
        <v>26</v>
      </c>
    </row>
    <row r="20" spans="1:15" x14ac:dyDescent="0.3">
      <c r="A20" s="31">
        <v>9</v>
      </c>
      <c r="B20" s="32">
        <v>11</v>
      </c>
      <c r="C20" s="33" t="s">
        <v>48</v>
      </c>
      <c r="D20" s="33" t="s">
        <v>23</v>
      </c>
      <c r="E20" s="31">
        <v>1966</v>
      </c>
      <c r="F20" s="31" t="s">
        <v>44</v>
      </c>
      <c r="G20" s="33" t="s">
        <v>49</v>
      </c>
      <c r="H20" s="34">
        <v>1.9409722222222221E-2</v>
      </c>
      <c r="I20" s="35" t="str">
        <f>IF(ISNUMBER($E20), IF(AND($E20&gt;1900,YEAR($C$5)-$E20&lt;=$I$10),COUNT($I$11:$I19)+1,""),"")</f>
        <v/>
      </c>
      <c r="J20" s="35" t="str">
        <f>IF(ISNUMBER($E20), IF(AND($E20&gt;1900,YEAR($C$5)-$E20&gt;I$10,YEAR($C$5)-$E20&lt;=J$10),COUNT(J$11:J19)+1,""),"")</f>
        <v/>
      </c>
      <c r="K20" s="35" t="str">
        <f>IF(ISNUMBER($E20), IF(AND($E20&gt;1900,YEAR($C$5)-$E20&gt;J$10,YEAR($C$5)-$E20&lt;=K$10),COUNT(K$11:K19)+1,""),"")</f>
        <v/>
      </c>
      <c r="L20" s="35">
        <f>IF(ISNUMBER($E20), IF(AND($E20&gt;1900,YEAR($C$5)-$E20&gt;K$10,YEAR($C$5)-$E20&lt;=L$10),COUNT(L$11:L19)+1,""),"")</f>
        <v>2</v>
      </c>
      <c r="M20" s="35" t="str">
        <f>IF(ISNUMBER($E20), IF(AND($E20&gt;1900,YEAR($C$5)-$E20&gt;L$10,YEAR($C$5)-$E20&lt;=M$10),COUNT(M$11:M19)+1,""),"")</f>
        <v/>
      </c>
      <c r="N20" s="35" t="str">
        <f>IF(ISNUMBER($E20), IF(AND($E20&gt;1900,YEAR($C$5)-$E20&gt;M$10),COUNT(N$11:N19)+1,""),"")</f>
        <v/>
      </c>
      <c r="O20" s="36" t="s">
        <v>26</v>
      </c>
    </row>
    <row r="21" spans="1:15" x14ac:dyDescent="0.3">
      <c r="A21" s="31">
        <v>10</v>
      </c>
      <c r="B21" s="32">
        <v>14</v>
      </c>
      <c r="C21" s="33" t="s">
        <v>50</v>
      </c>
      <c r="D21" s="33" t="s">
        <v>51</v>
      </c>
      <c r="E21" s="31">
        <v>1990</v>
      </c>
      <c r="F21" s="31" t="s">
        <v>29</v>
      </c>
      <c r="G21" s="33" t="s">
        <v>52</v>
      </c>
      <c r="H21" s="34">
        <v>1.9629629629629629E-2</v>
      </c>
      <c r="I21" s="35" t="str">
        <f>IF(ISNUMBER($E21), IF(AND($E21&gt;1900,YEAR($C$5)-$E21&lt;=$I$10),COUNT($I$11:$I20)+1,""),"")</f>
        <v/>
      </c>
      <c r="J21" s="35">
        <f>IF(ISNUMBER($E21), IF(AND($E21&gt;1900,YEAR($C$5)-$E21&gt;I$10,YEAR($C$5)-$E21&lt;=J$10),COUNT(J$11:J20)+1,""),"")</f>
        <v>3</v>
      </c>
      <c r="K21" s="35" t="str">
        <f>IF(ISNUMBER($E21), IF(AND($E21&gt;1900,YEAR($C$5)-$E21&gt;J$10,YEAR($C$5)-$E21&lt;=K$10),COUNT(K$11:K20)+1,""),"")</f>
        <v/>
      </c>
      <c r="L21" s="35" t="str">
        <f>IF(ISNUMBER($E21), IF(AND($E21&gt;1900,YEAR($C$5)-$E21&gt;K$10,YEAR($C$5)-$E21&lt;=L$10),COUNT(L$11:L20)+1,""),"")</f>
        <v/>
      </c>
      <c r="M21" s="35" t="str">
        <f>IF(ISNUMBER($E21), IF(AND($E21&gt;1900,YEAR($C$5)-$E21&gt;L$10,YEAR($C$5)-$E21&lt;=M$10),COUNT(M$11:M20)+1,""),"")</f>
        <v/>
      </c>
      <c r="N21" s="35" t="str">
        <f>IF(ISNUMBER($E21), IF(AND($E21&gt;1900,YEAR($C$5)-$E21&gt;M$10),COUNT(N$11:N20)+1,""),"")</f>
        <v/>
      </c>
      <c r="O21" s="36" t="s">
        <v>26</v>
      </c>
    </row>
    <row r="22" spans="1:15" x14ac:dyDescent="0.3">
      <c r="A22" s="31">
        <v>11</v>
      </c>
      <c r="B22" s="32">
        <v>144</v>
      </c>
      <c r="C22" s="33" t="s">
        <v>53</v>
      </c>
      <c r="D22" s="33" t="s">
        <v>32</v>
      </c>
      <c r="E22" s="31">
        <v>1979</v>
      </c>
      <c r="F22" s="31" t="s">
        <v>24</v>
      </c>
      <c r="G22" s="33" t="s">
        <v>25</v>
      </c>
      <c r="H22" s="34">
        <v>1.9768518518518515E-2</v>
      </c>
      <c r="I22" s="35" t="str">
        <f>IF(ISNUMBER($E22), IF(AND($E22&gt;1900,YEAR($C$5)-$E22&lt;=$I$10),COUNT($I$11:$I21)+1,""),"")</f>
        <v/>
      </c>
      <c r="J22" s="35" t="str">
        <f>IF(ISNUMBER($E22), IF(AND($E22&gt;1900,YEAR($C$5)-$E22&gt;I$10,YEAR($C$5)-$E22&lt;=J$10),COUNT(J$11:J21)+1,""),"")</f>
        <v/>
      </c>
      <c r="K22" s="35">
        <f>IF(ISNUMBER($E22), IF(AND($E22&gt;1900,YEAR($C$5)-$E22&gt;J$10,YEAR($C$5)-$E22&lt;=K$10),COUNT(K$11:K21)+1,""),"")</f>
        <v>5</v>
      </c>
      <c r="L22" s="35" t="str">
        <f>IF(ISNUMBER($E22), IF(AND($E22&gt;1900,YEAR($C$5)-$E22&gt;K$10,YEAR($C$5)-$E22&lt;=L$10),COUNT(L$11:L21)+1,""),"")</f>
        <v/>
      </c>
      <c r="M22" s="35" t="str">
        <f>IF(ISNUMBER($E22), IF(AND($E22&gt;1900,YEAR($C$5)-$E22&gt;L$10,YEAR($C$5)-$E22&lt;=M$10),COUNT(M$11:M21)+1,""),"")</f>
        <v/>
      </c>
      <c r="N22" s="35" t="str">
        <f>IF(ISNUMBER($E22), IF(AND($E22&gt;1900,YEAR($C$5)-$E22&gt;M$10),COUNT(N$11:N21)+1,""),"")</f>
        <v/>
      </c>
      <c r="O22" s="36" t="s">
        <v>26</v>
      </c>
    </row>
    <row r="23" spans="1:15" x14ac:dyDescent="0.3">
      <c r="A23" s="31">
        <v>12</v>
      </c>
      <c r="B23" s="32">
        <v>18</v>
      </c>
      <c r="C23" s="33" t="s">
        <v>54</v>
      </c>
      <c r="D23" s="33" t="s">
        <v>28</v>
      </c>
      <c r="E23" s="31">
        <v>1985</v>
      </c>
      <c r="F23" s="31" t="s">
        <v>29</v>
      </c>
      <c r="G23" s="33" t="s">
        <v>55</v>
      </c>
      <c r="H23" s="34">
        <v>2.0023148148148148E-2</v>
      </c>
      <c r="I23" s="35" t="str">
        <f>IF(ISNUMBER($E23), IF(AND($E23&gt;1900,YEAR($C$5)-$E23&lt;=$I$10),COUNT($I$11:$I22)+1,""),"")</f>
        <v/>
      </c>
      <c r="J23" s="35">
        <f>IF(ISNUMBER($E23), IF(AND($E23&gt;1900,YEAR($C$5)-$E23&gt;I$10,YEAR($C$5)-$E23&lt;=J$10),COUNT(J$11:J22)+1,""),"")</f>
        <v>4</v>
      </c>
      <c r="K23" s="35" t="str">
        <f>IF(ISNUMBER($E23), IF(AND($E23&gt;1900,YEAR($C$5)-$E23&gt;J$10,YEAR($C$5)-$E23&lt;=K$10),COUNT(K$11:K22)+1,""),"")</f>
        <v/>
      </c>
      <c r="L23" s="35" t="str">
        <f>IF(ISNUMBER($E23), IF(AND($E23&gt;1900,YEAR($C$5)-$E23&gt;K$10,YEAR($C$5)-$E23&lt;=L$10),COUNT(L$11:L22)+1,""),"")</f>
        <v/>
      </c>
      <c r="M23" s="35" t="str">
        <f>IF(ISNUMBER($E23), IF(AND($E23&gt;1900,YEAR($C$5)-$E23&gt;L$10,YEAR($C$5)-$E23&lt;=M$10),COUNT(M$11:M22)+1,""),"")</f>
        <v/>
      </c>
      <c r="N23" s="35" t="str">
        <f>IF(ISNUMBER($E23), IF(AND($E23&gt;1900,YEAR($C$5)-$E23&gt;M$10),COUNT(N$11:N22)+1,""),"")</f>
        <v/>
      </c>
      <c r="O23" s="36" t="s">
        <v>26</v>
      </c>
    </row>
    <row r="24" spans="1:15" x14ac:dyDescent="0.3">
      <c r="A24" s="31">
        <v>13</v>
      </c>
      <c r="B24" s="32">
        <v>4</v>
      </c>
      <c r="C24" s="33" t="s">
        <v>56</v>
      </c>
      <c r="D24" s="33" t="s">
        <v>28</v>
      </c>
      <c r="E24" s="31">
        <v>1980</v>
      </c>
      <c r="F24" s="31" t="s">
        <v>24</v>
      </c>
      <c r="G24" s="33" t="s">
        <v>57</v>
      </c>
      <c r="H24" s="34">
        <v>2.0057870370370368E-2</v>
      </c>
      <c r="I24" s="35" t="str">
        <f>IF(ISNUMBER($E24), IF(AND($E24&gt;1900,YEAR($C$5)-$E24&lt;=$I$10),COUNT($I$11:$I23)+1,""),"")</f>
        <v/>
      </c>
      <c r="J24" s="35" t="str">
        <f>IF(ISNUMBER($E24), IF(AND($E24&gt;1900,YEAR($C$5)-$E24&gt;I$10,YEAR($C$5)-$E24&lt;=J$10),COUNT(J$11:J23)+1,""),"")</f>
        <v/>
      </c>
      <c r="K24" s="35">
        <f>IF(ISNUMBER($E24), IF(AND($E24&gt;1900,YEAR($C$5)-$E24&gt;J$10,YEAR($C$5)-$E24&lt;=K$10),COUNT(K$11:K23)+1,""),"")</f>
        <v>6</v>
      </c>
      <c r="L24" s="35" t="str">
        <f>IF(ISNUMBER($E24), IF(AND($E24&gt;1900,YEAR($C$5)-$E24&gt;K$10,YEAR($C$5)-$E24&lt;=L$10),COUNT(L$11:L23)+1,""),"")</f>
        <v/>
      </c>
      <c r="M24" s="35" t="str">
        <f>IF(ISNUMBER($E24), IF(AND($E24&gt;1900,YEAR($C$5)-$E24&gt;L$10,YEAR($C$5)-$E24&lt;=M$10),COUNT(M$11:M23)+1,""),"")</f>
        <v/>
      </c>
      <c r="N24" s="35" t="str">
        <f>IF(ISNUMBER($E24), IF(AND($E24&gt;1900,YEAR($C$5)-$E24&gt;M$10),COUNT(N$11:N23)+1,""),"")</f>
        <v/>
      </c>
      <c r="O24" s="36" t="s">
        <v>26</v>
      </c>
    </row>
    <row r="25" spans="1:15" x14ac:dyDescent="0.3">
      <c r="A25" s="31">
        <v>14</v>
      </c>
      <c r="B25" s="32">
        <v>178</v>
      </c>
      <c r="C25" s="33" t="s">
        <v>58</v>
      </c>
      <c r="D25" s="33" t="s">
        <v>59</v>
      </c>
      <c r="E25" s="31">
        <v>1978</v>
      </c>
      <c r="F25" s="31" t="s">
        <v>24</v>
      </c>
      <c r="G25" s="33" t="s">
        <v>25</v>
      </c>
      <c r="H25" s="34">
        <v>2.0381944444444446E-2</v>
      </c>
      <c r="I25" s="35" t="str">
        <f>IF(ISNUMBER($E25), IF(AND($E25&gt;1900,YEAR($C$5)-$E25&lt;=$I$10),COUNT($I$11:$I24)+1,""),"")</f>
        <v/>
      </c>
      <c r="J25" s="35" t="str">
        <f>IF(ISNUMBER($E25), IF(AND($E25&gt;1900,YEAR($C$5)-$E25&gt;I$10,YEAR($C$5)-$E25&lt;=J$10),COUNT(J$11:J24)+1,""),"")</f>
        <v/>
      </c>
      <c r="K25" s="35">
        <f>IF(ISNUMBER($E25), IF(AND($E25&gt;1900,YEAR($C$5)-$E25&gt;J$10,YEAR($C$5)-$E25&lt;=K$10),COUNT(K$11:K24)+1,""),"")</f>
        <v>7</v>
      </c>
      <c r="L25" s="35" t="str">
        <f>IF(ISNUMBER($E25), IF(AND($E25&gt;1900,YEAR($C$5)-$E25&gt;K$10,YEAR($C$5)-$E25&lt;=L$10),COUNT(L$11:L24)+1,""),"")</f>
        <v/>
      </c>
      <c r="M25" s="35" t="str">
        <f>IF(ISNUMBER($E25), IF(AND($E25&gt;1900,YEAR($C$5)-$E25&gt;L$10,YEAR($C$5)-$E25&lt;=M$10),COUNT(M$11:M24)+1,""),"")</f>
        <v/>
      </c>
      <c r="N25" s="35" t="str">
        <f>IF(ISNUMBER($E25), IF(AND($E25&gt;1900,YEAR($C$5)-$E25&gt;M$10),COUNT(N$11:N24)+1,""),"")</f>
        <v/>
      </c>
      <c r="O25" s="36" t="s">
        <v>26</v>
      </c>
    </row>
    <row r="26" spans="1:15" x14ac:dyDescent="0.3">
      <c r="A26" s="31">
        <v>15</v>
      </c>
      <c r="B26" s="32">
        <v>15</v>
      </c>
      <c r="C26" s="33" t="s">
        <v>60</v>
      </c>
      <c r="D26" s="33" t="s">
        <v>61</v>
      </c>
      <c r="E26" s="31">
        <v>1975</v>
      </c>
      <c r="F26" s="31" t="s">
        <v>24</v>
      </c>
      <c r="G26" s="33" t="s">
        <v>62</v>
      </c>
      <c r="H26" s="34">
        <v>2.0706018518518519E-2</v>
      </c>
      <c r="I26" s="35" t="str">
        <f>IF(ISNUMBER($E26), IF(AND($E26&gt;1900,YEAR($C$5)-$E26&lt;=$I$10),COUNT($I$11:$I25)+1,""),"")</f>
        <v/>
      </c>
      <c r="J26" s="35" t="str">
        <f>IF(ISNUMBER($E26), IF(AND($E26&gt;1900,YEAR($C$5)-$E26&gt;I$10,YEAR($C$5)-$E26&lt;=J$10),COUNT(J$11:J25)+1,""),"")</f>
        <v/>
      </c>
      <c r="K26" s="35">
        <f>IF(ISNUMBER($E26), IF(AND($E26&gt;1900,YEAR($C$5)-$E26&gt;J$10,YEAR($C$5)-$E26&lt;=K$10),COUNT(K$11:K25)+1,""),"")</f>
        <v>8</v>
      </c>
      <c r="L26" s="35" t="str">
        <f>IF(ISNUMBER($E26), IF(AND($E26&gt;1900,YEAR($C$5)-$E26&gt;K$10,YEAR($C$5)-$E26&lt;=L$10),COUNT(L$11:L25)+1,""),"")</f>
        <v/>
      </c>
      <c r="M26" s="35" t="str">
        <f>IF(ISNUMBER($E26), IF(AND($E26&gt;1900,YEAR($C$5)-$E26&gt;L$10,YEAR($C$5)-$E26&lt;=M$10),COUNT(M$11:M25)+1,""),"")</f>
        <v/>
      </c>
      <c r="N26" s="35" t="str">
        <f>IF(ISNUMBER($E26), IF(AND($E26&gt;1900,YEAR($C$5)-$E26&gt;M$10),COUNT(N$11:N25)+1,""),"")</f>
        <v/>
      </c>
      <c r="O26" s="36" t="s">
        <v>26</v>
      </c>
    </row>
    <row r="27" spans="1:15" x14ac:dyDescent="0.3">
      <c r="A27" s="31">
        <v>16</v>
      </c>
      <c r="B27" s="32">
        <v>21</v>
      </c>
      <c r="C27" s="33" t="s">
        <v>63</v>
      </c>
      <c r="D27" s="33" t="s">
        <v>64</v>
      </c>
      <c r="E27" s="31">
        <v>1981</v>
      </c>
      <c r="F27" s="31" t="s">
        <v>24</v>
      </c>
      <c r="G27" s="33" t="s">
        <v>65</v>
      </c>
      <c r="H27" s="34">
        <v>2.1203703703703707E-2</v>
      </c>
      <c r="I27" s="35" t="str">
        <f>IF(ISNUMBER($E27), IF(AND($E27&gt;1900,YEAR($C$5)-$E27&lt;=$I$10),COUNT($I$11:$I26)+1,""),"")</f>
        <v/>
      </c>
      <c r="J27" s="35" t="str">
        <f>IF(ISNUMBER($E27), IF(AND($E27&gt;1900,YEAR($C$5)-$E27&gt;I$10,YEAR($C$5)-$E27&lt;=J$10),COUNT(J$11:J26)+1,""),"")</f>
        <v/>
      </c>
      <c r="K27" s="35">
        <f>IF(ISNUMBER($E27), IF(AND($E27&gt;1900,YEAR($C$5)-$E27&gt;J$10,YEAR($C$5)-$E27&lt;=K$10),COUNT(K$11:K26)+1,""),"")</f>
        <v>9</v>
      </c>
      <c r="L27" s="35" t="str">
        <f>IF(ISNUMBER($E27), IF(AND($E27&gt;1900,YEAR($C$5)-$E27&gt;K$10,YEAR($C$5)-$E27&lt;=L$10),COUNT(L$11:L26)+1,""),"")</f>
        <v/>
      </c>
      <c r="M27" s="35" t="str">
        <f>IF(ISNUMBER($E27), IF(AND($E27&gt;1900,YEAR($C$5)-$E27&gt;L$10,YEAR($C$5)-$E27&lt;=M$10),COUNT(M$11:M26)+1,""),"")</f>
        <v/>
      </c>
      <c r="N27" s="35" t="str">
        <f>IF(ISNUMBER($E27), IF(AND($E27&gt;1900,YEAR($C$5)-$E27&gt;M$10),COUNT(N$11:N26)+1,""),"")</f>
        <v/>
      </c>
      <c r="O27" s="36" t="s">
        <v>26</v>
      </c>
    </row>
    <row r="28" spans="1:15" x14ac:dyDescent="0.3">
      <c r="A28" s="31">
        <v>17</v>
      </c>
      <c r="B28" s="32">
        <v>179</v>
      </c>
      <c r="C28" s="33" t="s">
        <v>66</v>
      </c>
      <c r="D28" s="33" t="s">
        <v>67</v>
      </c>
      <c r="E28" s="31">
        <v>1965</v>
      </c>
      <c r="F28" s="31" t="s">
        <v>44</v>
      </c>
      <c r="G28" s="33" t="s">
        <v>25</v>
      </c>
      <c r="H28" s="34">
        <v>2.1203703703703707E-2</v>
      </c>
      <c r="I28" s="35" t="str">
        <f>IF(ISNUMBER($E28), IF(AND($E28&gt;1900,YEAR($C$5)-$E28&lt;=$I$10),COUNT($I$11:$I27)+1,""),"")</f>
        <v/>
      </c>
      <c r="J28" s="35" t="str">
        <f>IF(ISNUMBER($E28), IF(AND($E28&gt;1900,YEAR($C$5)-$E28&gt;I$10,YEAR($C$5)-$E28&lt;=J$10),COUNT(J$11:J27)+1,""),"")</f>
        <v/>
      </c>
      <c r="K28" s="35" t="str">
        <f>IF(ISNUMBER($E28), IF(AND($E28&gt;1900,YEAR($C$5)-$E28&gt;J$10,YEAR($C$5)-$E28&lt;=K$10),COUNT(K$11:K27)+1,""),"")</f>
        <v/>
      </c>
      <c r="L28" s="35">
        <f>IF(ISNUMBER($E28), IF(AND($E28&gt;1900,YEAR($C$5)-$E28&gt;K$10,YEAR($C$5)-$E28&lt;=L$10),COUNT(L$11:L27)+1,""),"")</f>
        <v>3</v>
      </c>
      <c r="M28" s="35" t="str">
        <f>IF(ISNUMBER($E28), IF(AND($E28&gt;1900,YEAR($C$5)-$E28&gt;L$10,YEAR($C$5)-$E28&lt;=M$10),COUNT(M$11:M27)+1,""),"")</f>
        <v/>
      </c>
      <c r="N28" s="35" t="str">
        <f>IF(ISNUMBER($E28), IF(AND($E28&gt;1900,YEAR($C$5)-$E28&gt;M$10),COUNT(N$11:N27)+1,""),"")</f>
        <v/>
      </c>
      <c r="O28" s="36" t="s">
        <v>26</v>
      </c>
    </row>
    <row r="29" spans="1:15" x14ac:dyDescent="0.3">
      <c r="A29" s="31">
        <v>18</v>
      </c>
      <c r="B29" s="32">
        <v>165</v>
      </c>
      <c r="C29" s="33" t="s">
        <v>68</v>
      </c>
      <c r="D29" s="33" t="s">
        <v>69</v>
      </c>
      <c r="E29" s="31">
        <v>1979</v>
      </c>
      <c r="F29" s="31" t="s">
        <v>24</v>
      </c>
      <c r="G29" s="33" t="s">
        <v>25</v>
      </c>
      <c r="H29" s="34">
        <v>2.1331018518518517E-2</v>
      </c>
      <c r="I29" s="35" t="str">
        <f>IF(ISNUMBER($E29), IF(AND($E29&gt;1900,YEAR($C$5)-$E29&lt;=$I$10),COUNT($I$11:$I28)+1,""),"")</f>
        <v/>
      </c>
      <c r="J29" s="35" t="str">
        <f>IF(ISNUMBER($E29), IF(AND($E29&gt;1900,YEAR($C$5)-$E29&gt;I$10,YEAR($C$5)-$E29&lt;=J$10),COUNT(J$11:J28)+1,""),"")</f>
        <v/>
      </c>
      <c r="K29" s="35">
        <f>IF(ISNUMBER($E29), IF(AND($E29&gt;1900,YEAR($C$5)-$E29&gt;J$10,YEAR($C$5)-$E29&lt;=K$10),COUNT(K$11:K28)+1,""),"")</f>
        <v>10</v>
      </c>
      <c r="L29" s="35" t="str">
        <f>IF(ISNUMBER($E29), IF(AND($E29&gt;1900,YEAR($C$5)-$E29&gt;K$10,YEAR($C$5)-$E29&lt;=L$10),COUNT(L$11:L28)+1,""),"")</f>
        <v/>
      </c>
      <c r="M29" s="35" t="str">
        <f>IF(ISNUMBER($E29), IF(AND($E29&gt;1900,YEAR($C$5)-$E29&gt;L$10,YEAR($C$5)-$E29&lt;=M$10),COUNT(M$11:M28)+1,""),"")</f>
        <v/>
      </c>
      <c r="N29" s="35" t="str">
        <f>IF(ISNUMBER($E29), IF(AND($E29&gt;1900,YEAR($C$5)-$E29&gt;M$10),COUNT(N$11:N28)+1,""),"")</f>
        <v/>
      </c>
      <c r="O29" s="36" t="s">
        <v>26</v>
      </c>
    </row>
    <row r="30" spans="1:15" x14ac:dyDescent="0.3">
      <c r="A30" s="31">
        <v>19</v>
      </c>
      <c r="B30" s="32">
        <v>16</v>
      </c>
      <c r="C30" s="33" t="s">
        <v>70</v>
      </c>
      <c r="D30" s="33" t="s">
        <v>28</v>
      </c>
      <c r="E30" s="31">
        <v>1992</v>
      </c>
      <c r="F30" s="31" t="s">
        <v>29</v>
      </c>
      <c r="G30" s="33" t="s">
        <v>65</v>
      </c>
      <c r="H30" s="34">
        <v>2.1435185185185186E-2</v>
      </c>
      <c r="I30" s="35" t="str">
        <f>IF(ISNUMBER($E30), IF(AND($E30&gt;1900,YEAR($C$5)-$E30&lt;=$I$10),COUNT($I$11:$I29)+1,""),"")</f>
        <v/>
      </c>
      <c r="J30" s="35">
        <f>IF(ISNUMBER($E30), IF(AND($E30&gt;1900,YEAR($C$5)-$E30&gt;I$10,YEAR($C$5)-$E30&lt;=J$10),COUNT(J$11:J29)+1,""),"")</f>
        <v>5</v>
      </c>
      <c r="K30" s="35" t="str">
        <f>IF(ISNUMBER($E30), IF(AND($E30&gt;1900,YEAR($C$5)-$E30&gt;J$10,YEAR($C$5)-$E30&lt;=K$10),COUNT(K$11:K29)+1,""),"")</f>
        <v/>
      </c>
      <c r="L30" s="35" t="str">
        <f>IF(ISNUMBER($E30), IF(AND($E30&gt;1900,YEAR($C$5)-$E30&gt;K$10,YEAR($C$5)-$E30&lt;=L$10),COUNT(L$11:L29)+1,""),"")</f>
        <v/>
      </c>
      <c r="M30" s="35" t="str">
        <f>IF(ISNUMBER($E30), IF(AND($E30&gt;1900,YEAR($C$5)-$E30&gt;L$10,YEAR($C$5)-$E30&lt;=M$10),COUNT(M$11:M29)+1,""),"")</f>
        <v/>
      </c>
      <c r="N30" s="35" t="str">
        <f>IF(ISNUMBER($E30), IF(AND($E30&gt;1900,YEAR($C$5)-$E30&gt;M$10),COUNT(N$11:N29)+1,""),"")</f>
        <v/>
      </c>
      <c r="O30" s="36" t="s">
        <v>26</v>
      </c>
    </row>
    <row r="31" spans="1:15" x14ac:dyDescent="0.3">
      <c r="A31" s="31">
        <v>20</v>
      </c>
      <c r="B31" s="32">
        <v>124</v>
      </c>
      <c r="C31" s="33" t="s">
        <v>71</v>
      </c>
      <c r="D31" s="33" t="s">
        <v>72</v>
      </c>
      <c r="E31" s="31">
        <v>1960</v>
      </c>
      <c r="F31" s="31" t="s">
        <v>40</v>
      </c>
      <c r="G31" s="33" t="s">
        <v>25</v>
      </c>
      <c r="H31" s="34">
        <v>2.1736111111111112E-2</v>
      </c>
      <c r="I31" s="35" t="str">
        <f>IF(ISNUMBER($E31), IF(AND($E31&gt;1900,YEAR($C$5)-$E31&lt;=$I$10),COUNT($I$11:$I30)+1,""),"")</f>
        <v/>
      </c>
      <c r="J31" s="35" t="str">
        <f>IF(ISNUMBER($E31), IF(AND($E31&gt;1900,YEAR($C$5)-$E31&gt;I$10,YEAR($C$5)-$E31&lt;=J$10),COUNT(J$11:J30)+1,""),"")</f>
        <v/>
      </c>
      <c r="K31" s="35" t="str">
        <f>IF(ISNUMBER($E31), IF(AND($E31&gt;1900,YEAR($C$5)-$E31&gt;J$10,YEAR($C$5)-$E31&lt;=K$10),COUNT(K$11:K30)+1,""),"")</f>
        <v/>
      </c>
      <c r="L31" s="35" t="str">
        <f>IF(ISNUMBER($E31), IF(AND($E31&gt;1900,YEAR($C$5)-$E31&gt;K$10,YEAR($C$5)-$E31&lt;=L$10),COUNT(L$11:L30)+1,""),"")</f>
        <v/>
      </c>
      <c r="M31" s="35">
        <f>IF(ISNUMBER($E31), IF(AND($E31&gt;1900,YEAR($C$5)-$E31&gt;L$10,YEAR($C$5)-$E31&lt;=M$10),COUNT(M$11:M30)+1,""),"")</f>
        <v>2</v>
      </c>
      <c r="N31" s="35" t="str">
        <f>IF(ISNUMBER($E31), IF(AND($E31&gt;1900,YEAR($C$5)-$E31&gt;M$10),COUNT(N$11:N30)+1,""),"")</f>
        <v/>
      </c>
      <c r="O31" s="36" t="s">
        <v>26</v>
      </c>
    </row>
    <row r="32" spans="1:15" x14ac:dyDescent="0.3">
      <c r="A32" s="31">
        <v>21</v>
      </c>
      <c r="B32" s="32">
        <v>12</v>
      </c>
      <c r="C32" s="33" t="s">
        <v>73</v>
      </c>
      <c r="D32" s="33" t="s">
        <v>74</v>
      </c>
      <c r="E32" s="31">
        <v>1975</v>
      </c>
      <c r="F32" s="31" t="s">
        <v>24</v>
      </c>
      <c r="G32" s="33" t="s">
        <v>75</v>
      </c>
      <c r="H32" s="34">
        <v>2.1851851851851848E-2</v>
      </c>
      <c r="I32" s="35" t="str">
        <f>IF(ISNUMBER($E32), IF(AND($E32&gt;1900,YEAR($C$5)-$E32&lt;=$I$10),COUNT($I$11:$I31)+1,""),"")</f>
        <v/>
      </c>
      <c r="J32" s="35" t="str">
        <f>IF(ISNUMBER($E32), IF(AND($E32&gt;1900,YEAR($C$5)-$E32&gt;I$10,YEAR($C$5)-$E32&lt;=J$10),COUNT(J$11:J31)+1,""),"")</f>
        <v/>
      </c>
      <c r="K32" s="35">
        <f>IF(ISNUMBER($E32), IF(AND($E32&gt;1900,YEAR($C$5)-$E32&gt;J$10,YEAR($C$5)-$E32&lt;=K$10),COUNT(K$11:K31)+1,""),"")</f>
        <v>11</v>
      </c>
      <c r="L32" s="35" t="str">
        <f>IF(ISNUMBER($E32), IF(AND($E32&gt;1900,YEAR($C$5)-$E32&gt;K$10,YEAR($C$5)-$E32&lt;=L$10),COUNT(L$11:L31)+1,""),"")</f>
        <v/>
      </c>
      <c r="M32" s="35" t="str">
        <f>IF(ISNUMBER($E32), IF(AND($E32&gt;1900,YEAR($C$5)-$E32&gt;L$10,YEAR($C$5)-$E32&lt;=M$10),COUNT(M$11:M31)+1,""),"")</f>
        <v/>
      </c>
      <c r="N32" s="35" t="str">
        <f>IF(ISNUMBER($E32), IF(AND($E32&gt;1900,YEAR($C$5)-$E32&gt;M$10),COUNT(N$11:N31)+1,""),"")</f>
        <v/>
      </c>
      <c r="O32" s="36" t="s">
        <v>26</v>
      </c>
    </row>
    <row r="33" spans="1:15" x14ac:dyDescent="0.3">
      <c r="A33" s="31">
        <v>22</v>
      </c>
      <c r="B33" s="32">
        <v>8</v>
      </c>
      <c r="C33" s="33" t="s">
        <v>76</v>
      </c>
      <c r="D33" s="33" t="s">
        <v>77</v>
      </c>
      <c r="E33" s="31">
        <v>1964</v>
      </c>
      <c r="F33" s="31" t="s">
        <v>40</v>
      </c>
      <c r="G33" s="33" t="s">
        <v>78</v>
      </c>
      <c r="H33" s="34">
        <v>2.2118055555555557E-2</v>
      </c>
      <c r="I33" s="35" t="str">
        <f>IF(ISNUMBER($E33), IF(AND($E33&gt;1900,YEAR($C$5)-$E33&lt;=$I$10),COUNT($I$11:$I32)+1,""),"")</f>
        <v/>
      </c>
      <c r="J33" s="35" t="str">
        <f>IF(ISNUMBER($E33), IF(AND($E33&gt;1900,YEAR($C$5)-$E33&gt;I$10,YEAR($C$5)-$E33&lt;=J$10),COUNT(J$11:J32)+1,""),"")</f>
        <v/>
      </c>
      <c r="K33" s="35" t="str">
        <f>IF(ISNUMBER($E33), IF(AND($E33&gt;1900,YEAR($C$5)-$E33&gt;J$10,YEAR($C$5)-$E33&lt;=K$10),COUNT(K$11:K32)+1,""),"")</f>
        <v/>
      </c>
      <c r="L33" s="35" t="str">
        <f>IF(ISNUMBER($E33), IF(AND($E33&gt;1900,YEAR($C$5)-$E33&gt;K$10,YEAR($C$5)-$E33&lt;=L$10),COUNT(L$11:L32)+1,""),"")</f>
        <v/>
      </c>
      <c r="M33" s="35">
        <f>IF(ISNUMBER($E33), IF(AND($E33&gt;1900,YEAR($C$5)-$E33&gt;L$10,YEAR($C$5)-$E33&lt;=M$10),COUNT(M$11:M32)+1,""),"")</f>
        <v>3</v>
      </c>
      <c r="N33" s="35" t="str">
        <f>IF(ISNUMBER($E33), IF(AND($E33&gt;1900,YEAR($C$5)-$E33&gt;M$10),COUNT(N$11:N32)+1,""),"")</f>
        <v/>
      </c>
      <c r="O33" s="36" t="s">
        <v>26</v>
      </c>
    </row>
    <row r="34" spans="1:15" x14ac:dyDescent="0.3">
      <c r="A34" s="31">
        <v>23</v>
      </c>
      <c r="B34" s="32">
        <v>9</v>
      </c>
      <c r="C34" s="33" t="s">
        <v>79</v>
      </c>
      <c r="D34" s="33" t="s">
        <v>80</v>
      </c>
      <c r="E34" s="31">
        <v>1982</v>
      </c>
      <c r="F34" s="31" t="s">
        <v>24</v>
      </c>
      <c r="G34" s="33" t="s">
        <v>81</v>
      </c>
      <c r="H34" s="34">
        <v>2.3634259259259258E-2</v>
      </c>
      <c r="I34" s="35" t="str">
        <f>IF(ISNUMBER($E34), IF(AND($E34&gt;1900,YEAR($C$5)-$E34&lt;=$I$10),COUNT($I$11:$I33)+1,""),"")</f>
        <v/>
      </c>
      <c r="J34" s="35" t="str">
        <f>IF(ISNUMBER($E34), IF(AND($E34&gt;1900,YEAR($C$5)-$E34&gt;I$10,YEAR($C$5)-$E34&lt;=J$10),COUNT(J$11:J33)+1,""),"")</f>
        <v/>
      </c>
      <c r="K34" s="35">
        <f>IF(ISNUMBER($E34), IF(AND($E34&gt;1900,YEAR($C$5)-$E34&gt;J$10,YEAR($C$5)-$E34&lt;=K$10),COUNT(K$11:K33)+1,""),"")</f>
        <v>12</v>
      </c>
      <c r="L34" s="35" t="str">
        <f>IF(ISNUMBER($E34), IF(AND($E34&gt;1900,YEAR($C$5)-$E34&gt;K$10,YEAR($C$5)-$E34&lt;=L$10),COUNT(L$11:L33)+1,""),"")</f>
        <v/>
      </c>
      <c r="M34" s="35" t="str">
        <f>IF(ISNUMBER($E34), IF(AND($E34&gt;1900,YEAR($C$5)-$E34&gt;L$10,YEAR($C$5)-$E34&lt;=M$10),COUNT(M$11:M33)+1,""),"")</f>
        <v/>
      </c>
      <c r="N34" s="35" t="str">
        <f>IF(ISNUMBER($E34), IF(AND($E34&gt;1900,YEAR($C$5)-$E34&gt;M$10),COUNT(N$11:N33)+1,""),"")</f>
        <v/>
      </c>
      <c r="O34" s="36" t="s">
        <v>26</v>
      </c>
    </row>
    <row r="35" spans="1:15" x14ac:dyDescent="0.3">
      <c r="A35" s="31">
        <v>24</v>
      </c>
      <c r="B35" s="32">
        <v>167</v>
      </c>
      <c r="C35" s="33" t="s">
        <v>82</v>
      </c>
      <c r="D35" s="33" t="s">
        <v>74</v>
      </c>
      <c r="E35" s="31">
        <v>1983</v>
      </c>
      <c r="F35" s="31" t="s">
        <v>24</v>
      </c>
      <c r="G35" s="33" t="s">
        <v>25</v>
      </c>
      <c r="H35" s="34">
        <v>2.3657407407407408E-2</v>
      </c>
      <c r="I35" s="35" t="str">
        <f>IF(ISNUMBER($E35), IF(AND($E35&gt;1900,YEAR($C$5)-$E35&lt;=$I$10),COUNT($I$11:$I34)+1,""),"")</f>
        <v/>
      </c>
      <c r="J35" s="35" t="str">
        <f>IF(ISNUMBER($E35), IF(AND($E35&gt;1900,YEAR($C$5)-$E35&gt;I$10,YEAR($C$5)-$E35&lt;=J$10),COUNT(J$11:J34)+1,""),"")</f>
        <v/>
      </c>
      <c r="K35" s="35">
        <f>IF(ISNUMBER($E35), IF(AND($E35&gt;1900,YEAR($C$5)-$E35&gt;J$10,YEAR($C$5)-$E35&lt;=K$10),COUNT(K$11:K34)+1,""),"")</f>
        <v>13</v>
      </c>
      <c r="L35" s="35" t="str">
        <f>IF(ISNUMBER($E35), IF(AND($E35&gt;1900,YEAR($C$5)-$E35&gt;K$10,YEAR($C$5)-$E35&lt;=L$10),COUNT(L$11:L34)+1,""),"")</f>
        <v/>
      </c>
      <c r="M35" s="35" t="str">
        <f>IF(ISNUMBER($E35), IF(AND($E35&gt;1900,YEAR($C$5)-$E35&gt;L$10,YEAR($C$5)-$E35&lt;=M$10),COUNT(M$11:M34)+1,""),"")</f>
        <v/>
      </c>
      <c r="N35" s="35" t="str">
        <f>IF(ISNUMBER($E35), IF(AND($E35&gt;1900,YEAR($C$5)-$E35&gt;M$10),COUNT(N$11:N34)+1,""),"")</f>
        <v/>
      </c>
      <c r="O35" s="36" t="s">
        <v>26</v>
      </c>
    </row>
    <row r="36" spans="1:15" x14ac:dyDescent="0.3">
      <c r="A36" s="31">
        <v>25</v>
      </c>
      <c r="B36" s="32">
        <v>180</v>
      </c>
      <c r="C36" s="33" t="s">
        <v>83</v>
      </c>
      <c r="D36" s="33" t="s">
        <v>39</v>
      </c>
      <c r="E36" s="31">
        <v>1972</v>
      </c>
      <c r="F36" s="31" t="s">
        <v>44</v>
      </c>
      <c r="G36" s="33" t="s">
        <v>25</v>
      </c>
      <c r="H36" s="34">
        <v>2.3750000000000004E-2</v>
      </c>
      <c r="I36" s="35" t="str">
        <f>IF(ISNUMBER($E36), IF(AND($E36&gt;1900,YEAR($C$5)-$E36&lt;=$I$10),COUNT($I$11:$I35)+1,""),"")</f>
        <v/>
      </c>
      <c r="J36" s="35" t="str">
        <f>IF(ISNUMBER($E36), IF(AND($E36&gt;1900,YEAR($C$5)-$E36&gt;I$10,YEAR($C$5)-$E36&lt;=J$10),COUNT(J$11:J35)+1,""),"")</f>
        <v/>
      </c>
      <c r="K36" s="35" t="str">
        <f>IF(ISNUMBER($E36), IF(AND($E36&gt;1900,YEAR($C$5)-$E36&gt;J$10,YEAR($C$5)-$E36&lt;=K$10),COUNT(K$11:K35)+1,""),"")</f>
        <v/>
      </c>
      <c r="L36" s="35">
        <f>IF(ISNUMBER($E36), IF(AND($E36&gt;1900,YEAR($C$5)-$E36&gt;K$10,YEAR($C$5)-$E36&lt;=L$10),COUNT(L$11:L35)+1,""),"")</f>
        <v>4</v>
      </c>
      <c r="M36" s="35" t="str">
        <f>IF(ISNUMBER($E36), IF(AND($E36&gt;1900,YEAR($C$5)-$E36&gt;L$10,YEAR($C$5)-$E36&lt;=M$10),COUNT(M$11:M35)+1,""),"")</f>
        <v/>
      </c>
      <c r="N36" s="35" t="str">
        <f>IF(ISNUMBER($E36), IF(AND($E36&gt;1900,YEAR($C$5)-$E36&gt;M$10),COUNT(N$11:N35)+1,""),"")</f>
        <v/>
      </c>
      <c r="O36" s="36" t="s">
        <v>26</v>
      </c>
    </row>
    <row r="37" spans="1:15" x14ac:dyDescent="0.3">
      <c r="A37" s="31">
        <v>26</v>
      </c>
      <c r="B37" s="32">
        <v>10</v>
      </c>
      <c r="C37" s="33" t="s">
        <v>76</v>
      </c>
      <c r="D37" s="33" t="s">
        <v>84</v>
      </c>
      <c r="E37" s="31">
        <v>1962</v>
      </c>
      <c r="F37" s="31" t="s">
        <v>40</v>
      </c>
      <c r="G37" s="33" t="s">
        <v>85</v>
      </c>
      <c r="H37" s="34">
        <v>2.3981481481481479E-2</v>
      </c>
      <c r="I37" s="35" t="str">
        <f>IF(ISNUMBER($E37), IF(AND($E37&gt;1900,YEAR($C$5)-$E37&lt;=$I$10),COUNT($I$11:$I36)+1,""),"")</f>
        <v/>
      </c>
      <c r="J37" s="35" t="str">
        <f>IF(ISNUMBER($E37), IF(AND($E37&gt;1900,YEAR($C$5)-$E37&gt;I$10,YEAR($C$5)-$E37&lt;=J$10),COUNT(J$11:J36)+1,""),"")</f>
        <v/>
      </c>
      <c r="K37" s="35" t="str">
        <f>IF(ISNUMBER($E37), IF(AND($E37&gt;1900,YEAR($C$5)-$E37&gt;J$10,YEAR($C$5)-$E37&lt;=K$10),COUNT(K$11:K36)+1,""),"")</f>
        <v/>
      </c>
      <c r="L37" s="35" t="str">
        <f>IF(ISNUMBER($E37), IF(AND($E37&gt;1900,YEAR($C$5)-$E37&gt;K$10,YEAR($C$5)-$E37&lt;=L$10),COUNT(L$11:L36)+1,""),"")</f>
        <v/>
      </c>
      <c r="M37" s="35">
        <f>IF(ISNUMBER($E37), IF(AND($E37&gt;1900,YEAR($C$5)-$E37&gt;L$10,YEAR($C$5)-$E37&lt;=M$10),COUNT(M$11:M36)+1,""),"")</f>
        <v>4</v>
      </c>
      <c r="N37" s="35" t="str">
        <f>IF(ISNUMBER($E37), IF(AND($E37&gt;1900,YEAR($C$5)-$E37&gt;M$10),COUNT(N$11:N36)+1,""),"")</f>
        <v/>
      </c>
      <c r="O37" s="36" t="s">
        <v>26</v>
      </c>
    </row>
    <row r="38" spans="1:15" x14ac:dyDescent="0.3">
      <c r="A38" s="31">
        <v>27</v>
      </c>
      <c r="B38" s="32">
        <v>13</v>
      </c>
      <c r="C38" s="33" t="s">
        <v>86</v>
      </c>
      <c r="D38" s="33" t="s">
        <v>87</v>
      </c>
      <c r="E38" s="31">
        <v>1955</v>
      </c>
      <c r="F38" s="31" t="s">
        <v>40</v>
      </c>
      <c r="G38" s="33" t="s">
        <v>52</v>
      </c>
      <c r="H38" s="34">
        <v>2.4212962962962964E-2</v>
      </c>
      <c r="I38" s="35" t="str">
        <f>IF(ISNUMBER($E38), IF(AND($E38&gt;1900,YEAR($C$5)-$E38&lt;=$I$10),COUNT($I$11:$I37)+1,""),"")</f>
        <v/>
      </c>
      <c r="J38" s="35" t="str">
        <f>IF(ISNUMBER($E38), IF(AND($E38&gt;1900,YEAR($C$5)-$E38&gt;I$10,YEAR($C$5)-$E38&lt;=J$10),COUNT(J$11:J37)+1,""),"")</f>
        <v/>
      </c>
      <c r="K38" s="35" t="str">
        <f>IF(ISNUMBER($E38), IF(AND($E38&gt;1900,YEAR($C$5)-$E38&gt;J$10,YEAR($C$5)-$E38&lt;=K$10),COUNT(K$11:K37)+1,""),"")</f>
        <v/>
      </c>
      <c r="L38" s="35" t="str">
        <f>IF(ISNUMBER($E38), IF(AND($E38&gt;1900,YEAR($C$5)-$E38&gt;K$10,YEAR($C$5)-$E38&lt;=L$10),COUNT(L$11:L37)+1,""),"")</f>
        <v/>
      </c>
      <c r="M38" s="35">
        <f>IF(ISNUMBER($E38), IF(AND($E38&gt;1900,YEAR($C$5)-$E38&gt;L$10,YEAR($C$5)-$E38&lt;=M$10),COUNT(M$11:M37)+1,""),"")</f>
        <v>5</v>
      </c>
      <c r="N38" s="35" t="str">
        <f>IF(ISNUMBER($E38), IF(AND($E38&gt;1900,YEAR($C$5)-$E38&gt;M$10),COUNT(N$11:N37)+1,""),"")</f>
        <v/>
      </c>
      <c r="O38" s="36" t="s">
        <v>26</v>
      </c>
    </row>
    <row r="39" spans="1:15" x14ac:dyDescent="0.3">
      <c r="A39" s="31">
        <v>28</v>
      </c>
      <c r="B39" s="32">
        <v>115</v>
      </c>
      <c r="C39" s="33" t="s">
        <v>88</v>
      </c>
      <c r="D39" s="33" t="s">
        <v>89</v>
      </c>
      <c r="E39" s="31">
        <v>1957</v>
      </c>
      <c r="F39" s="31" t="s">
        <v>40</v>
      </c>
      <c r="G39" s="33" t="s">
        <v>25</v>
      </c>
      <c r="H39" s="34">
        <v>2.4444444444444446E-2</v>
      </c>
      <c r="I39" s="35" t="str">
        <f>IF(ISNUMBER($E39), IF(AND($E39&gt;1900,YEAR($C$5)-$E39&lt;=$I$10),COUNT($I$11:$I38)+1,""),"")</f>
        <v/>
      </c>
      <c r="J39" s="35" t="str">
        <f>IF(ISNUMBER($E39), IF(AND($E39&gt;1900,YEAR($C$5)-$E39&gt;I$10,YEAR($C$5)-$E39&lt;=J$10),COUNT(J$11:J38)+1,""),"")</f>
        <v/>
      </c>
      <c r="K39" s="35" t="str">
        <f>IF(ISNUMBER($E39), IF(AND($E39&gt;1900,YEAR($C$5)-$E39&gt;J$10,YEAR($C$5)-$E39&lt;=K$10),COUNT(K$11:K38)+1,""),"")</f>
        <v/>
      </c>
      <c r="L39" s="35" t="str">
        <f>IF(ISNUMBER($E39), IF(AND($E39&gt;1900,YEAR($C$5)-$E39&gt;K$10,YEAR($C$5)-$E39&lt;=L$10),COUNT(L$11:L38)+1,""),"")</f>
        <v/>
      </c>
      <c r="M39" s="35">
        <f>IF(ISNUMBER($E39), IF(AND($E39&gt;1900,YEAR($C$5)-$E39&gt;L$10,YEAR($C$5)-$E39&lt;=M$10),COUNT(M$11:M38)+1,""),"")</f>
        <v>6</v>
      </c>
      <c r="N39" s="35" t="str">
        <f>IF(ISNUMBER($E39), IF(AND($E39&gt;1900,YEAR($C$5)-$E39&gt;M$10),COUNT(N$11:N38)+1,""),"")</f>
        <v/>
      </c>
      <c r="O39" s="36" t="s">
        <v>26</v>
      </c>
    </row>
    <row r="40" spans="1:15" x14ac:dyDescent="0.3">
      <c r="A40" s="31">
        <v>29</v>
      </c>
      <c r="B40" s="32">
        <v>185</v>
      </c>
      <c r="C40" s="33" t="s">
        <v>90</v>
      </c>
      <c r="D40" s="33" t="s">
        <v>91</v>
      </c>
      <c r="E40" s="31">
        <v>1991</v>
      </c>
      <c r="F40" s="31" t="s">
        <v>29</v>
      </c>
      <c r="G40" s="33" t="s">
        <v>25</v>
      </c>
      <c r="H40" s="34">
        <v>2.5173611111111108E-2</v>
      </c>
      <c r="I40" s="35" t="str">
        <f>IF(ISNUMBER($E40), IF(AND($E40&gt;1900,YEAR($C$5)-$E40&lt;=$I$10),COUNT($I$11:$I39)+1,""),"")</f>
        <v/>
      </c>
      <c r="J40" s="35">
        <f>IF(ISNUMBER($E40), IF(AND($E40&gt;1900,YEAR($C$5)-$E40&gt;I$10,YEAR($C$5)-$E40&lt;=J$10),COUNT(J$11:J39)+1,""),"")</f>
        <v>6</v>
      </c>
      <c r="K40" s="35" t="str">
        <f>IF(ISNUMBER($E40), IF(AND($E40&gt;1900,YEAR($C$5)-$E40&gt;J$10,YEAR($C$5)-$E40&lt;=K$10),COUNT(K$11:K39)+1,""),"")</f>
        <v/>
      </c>
      <c r="L40" s="35" t="str">
        <f>IF(ISNUMBER($E40), IF(AND($E40&gt;1900,YEAR($C$5)-$E40&gt;K$10,YEAR($C$5)-$E40&lt;=L$10),COUNT(L$11:L39)+1,""),"")</f>
        <v/>
      </c>
      <c r="M40" s="35" t="str">
        <f>IF(ISNUMBER($E40), IF(AND($E40&gt;1900,YEAR($C$5)-$E40&gt;L$10,YEAR($C$5)-$E40&lt;=M$10),COUNT(M$11:M39)+1,""),"")</f>
        <v/>
      </c>
      <c r="N40" s="35" t="str">
        <f>IF(ISNUMBER($E40), IF(AND($E40&gt;1900,YEAR($C$5)-$E40&gt;M$10),COUNT(N$11:N39)+1,""),"")</f>
        <v/>
      </c>
      <c r="O40" s="36" t="s">
        <v>26</v>
      </c>
    </row>
    <row r="41" spans="1:15" x14ac:dyDescent="0.3">
      <c r="A41" s="31">
        <v>30</v>
      </c>
      <c r="B41" s="32">
        <v>150</v>
      </c>
      <c r="C41" s="33" t="s">
        <v>92</v>
      </c>
      <c r="D41" s="33" t="s">
        <v>93</v>
      </c>
      <c r="E41" s="31">
        <v>1956</v>
      </c>
      <c r="F41" s="31" t="s">
        <v>40</v>
      </c>
      <c r="G41" s="33" t="s">
        <v>25</v>
      </c>
      <c r="H41" s="34">
        <v>2.5821759259259256E-2</v>
      </c>
      <c r="I41" s="35" t="str">
        <f>IF(ISNUMBER($E41), IF(AND($E41&gt;1900,YEAR($C$5)-$E41&lt;=$I$10),COUNT($I$11:$I40)+1,""),"")</f>
        <v/>
      </c>
      <c r="J41" s="35" t="str">
        <f>IF(ISNUMBER($E41), IF(AND($E41&gt;1900,YEAR($C$5)-$E41&gt;I$10,YEAR($C$5)-$E41&lt;=J$10),COUNT(J$11:J40)+1,""),"")</f>
        <v/>
      </c>
      <c r="K41" s="35" t="str">
        <f>IF(ISNUMBER($E41), IF(AND($E41&gt;1900,YEAR($C$5)-$E41&gt;J$10,YEAR($C$5)-$E41&lt;=K$10),COUNT(K$11:K40)+1,""),"")</f>
        <v/>
      </c>
      <c r="L41" s="35" t="str">
        <f>IF(ISNUMBER($E41), IF(AND($E41&gt;1900,YEAR($C$5)-$E41&gt;K$10,YEAR($C$5)-$E41&lt;=L$10),COUNT(L$11:L40)+1,""),"")</f>
        <v/>
      </c>
      <c r="M41" s="35">
        <f>IF(ISNUMBER($E41), IF(AND($E41&gt;1900,YEAR($C$5)-$E41&gt;L$10,YEAR($C$5)-$E41&lt;=M$10),COUNT(M$11:M40)+1,""),"")</f>
        <v>7</v>
      </c>
      <c r="N41" s="35" t="str">
        <f>IF(ISNUMBER($E41), IF(AND($E41&gt;1900,YEAR($C$5)-$E41&gt;M$10),COUNT(N$11:N40)+1,""),"")</f>
        <v/>
      </c>
      <c r="O41" s="36" t="s">
        <v>26</v>
      </c>
    </row>
    <row r="42" spans="1:15" x14ac:dyDescent="0.3">
      <c r="A42" s="31">
        <v>31</v>
      </c>
      <c r="B42" s="32">
        <v>177</v>
      </c>
      <c r="C42" s="33" t="s">
        <v>94</v>
      </c>
      <c r="D42" s="33" t="s">
        <v>95</v>
      </c>
      <c r="E42" s="31">
        <v>2007</v>
      </c>
      <c r="F42" s="31" t="s">
        <v>96</v>
      </c>
      <c r="G42" s="33" t="s">
        <v>25</v>
      </c>
      <c r="H42" s="34">
        <v>2.6168981481481477E-2</v>
      </c>
      <c r="I42" s="35">
        <f>IF(ISNUMBER($E42), IF(AND($E42&gt;1900,YEAR($C$5)-$E42&lt;=$I$10),COUNT($I$11:$I41)+1,""),"")</f>
        <v>1</v>
      </c>
      <c r="J42" s="35" t="str">
        <f>IF(ISNUMBER($E42), IF(AND($E42&gt;1900,YEAR($C$5)-$E42&gt;I$10,YEAR($C$5)-$E42&lt;=J$10),COUNT(J$11:J41)+1,""),"")</f>
        <v/>
      </c>
      <c r="K42" s="35" t="str">
        <f>IF(ISNUMBER($E42), IF(AND($E42&gt;1900,YEAR($C$5)-$E42&gt;J$10,YEAR($C$5)-$E42&lt;=K$10),COUNT(K$11:K41)+1,""),"")</f>
        <v/>
      </c>
      <c r="L42" s="35" t="str">
        <f>IF(ISNUMBER($E42), IF(AND($E42&gt;1900,YEAR($C$5)-$E42&gt;K$10,YEAR($C$5)-$E42&lt;=L$10),COUNT(L$11:L41)+1,""),"")</f>
        <v/>
      </c>
      <c r="M42" s="35" t="str">
        <f>IF(ISNUMBER($E42), IF(AND($E42&gt;1900,YEAR($C$5)-$E42&gt;L$10,YEAR($C$5)-$E42&lt;=M$10),COUNT(M$11:M41)+1,""),"")</f>
        <v/>
      </c>
      <c r="N42" s="35" t="str">
        <f>IF(ISNUMBER($E42), IF(AND($E42&gt;1900,YEAR($C$5)-$E42&gt;M$10),COUNT(N$11:N41)+1,""),"")</f>
        <v/>
      </c>
      <c r="O42" s="36" t="s">
        <v>26</v>
      </c>
    </row>
    <row r="43" spans="1:15" x14ac:dyDescent="0.3">
      <c r="A43" s="31">
        <v>32</v>
      </c>
      <c r="B43" s="32">
        <v>131</v>
      </c>
      <c r="C43" s="33" t="s">
        <v>97</v>
      </c>
      <c r="D43" s="33" t="s">
        <v>77</v>
      </c>
      <c r="E43" s="31">
        <v>1953</v>
      </c>
      <c r="F43" s="31" t="s">
        <v>98</v>
      </c>
      <c r="G43" s="33" t="s">
        <v>25</v>
      </c>
      <c r="H43" s="34">
        <v>2.732638888888889E-2</v>
      </c>
      <c r="I43" s="35" t="str">
        <f>IF(ISNUMBER($E43), IF(AND($E43&gt;1900,YEAR($C$5)-$E43&lt;=$I$10),COUNT($I$11:$I42)+1,""),"")</f>
        <v/>
      </c>
      <c r="J43" s="35" t="str">
        <f>IF(ISNUMBER($E43), IF(AND($E43&gt;1900,YEAR($C$5)-$E43&gt;I$10,YEAR($C$5)-$E43&lt;=J$10),COUNT(J$11:J42)+1,""),"")</f>
        <v/>
      </c>
      <c r="K43" s="35" t="str">
        <f>IF(ISNUMBER($E43), IF(AND($E43&gt;1900,YEAR($C$5)-$E43&gt;J$10,YEAR($C$5)-$E43&lt;=K$10),COUNT(K$11:K42)+1,""),"")</f>
        <v/>
      </c>
      <c r="L43" s="35" t="str">
        <f>IF(ISNUMBER($E43), IF(AND($E43&gt;1900,YEAR($C$5)-$E43&gt;K$10,YEAR($C$5)-$E43&lt;=L$10),COUNT(L$11:L42)+1,""),"")</f>
        <v/>
      </c>
      <c r="M43" s="35" t="str">
        <f>IF(ISNUMBER($E43), IF(AND($E43&gt;1900,YEAR($C$5)-$E43&gt;L$10,YEAR($C$5)-$E43&lt;=M$10),COUNT(M$11:M42)+1,""),"")</f>
        <v/>
      </c>
      <c r="N43" s="35">
        <f>IF(ISNUMBER($E43), IF(AND($E43&gt;1900,YEAR($C$5)-$E43&gt;M$10),COUNT(N$11:N42)+1,""),"")</f>
        <v>1</v>
      </c>
      <c r="O43" s="36" t="s">
        <v>26</v>
      </c>
    </row>
    <row r="44" spans="1:15" x14ac:dyDescent="0.3">
      <c r="A44" s="31">
        <v>33</v>
      </c>
      <c r="B44" s="32">
        <v>5</v>
      </c>
      <c r="C44" s="33" t="s">
        <v>99</v>
      </c>
      <c r="D44" s="33" t="s">
        <v>28</v>
      </c>
      <c r="E44" s="31">
        <v>1985</v>
      </c>
      <c r="F44" s="31" t="s">
        <v>29</v>
      </c>
      <c r="G44" s="33" t="s">
        <v>100</v>
      </c>
      <c r="H44" s="34">
        <v>2.8229166666666666E-2</v>
      </c>
      <c r="I44" s="35" t="str">
        <f>IF(ISNUMBER($E44), IF(AND($E44&gt;1900,YEAR($C$5)-$E44&lt;=$I$10),COUNT($I$11:$I43)+1,""),"")</f>
        <v/>
      </c>
      <c r="J44" s="35">
        <f>IF(ISNUMBER($E44), IF(AND($E44&gt;1900,YEAR($C$5)-$E44&gt;I$10,YEAR($C$5)-$E44&lt;=J$10),COUNT(J$11:J43)+1,""),"")</f>
        <v>7</v>
      </c>
      <c r="K44" s="35" t="str">
        <f>IF(ISNUMBER($E44), IF(AND($E44&gt;1900,YEAR($C$5)-$E44&gt;J$10,YEAR($C$5)-$E44&lt;=K$10),COUNT(K$11:K43)+1,""),"")</f>
        <v/>
      </c>
      <c r="L44" s="35" t="str">
        <f>IF(ISNUMBER($E44), IF(AND($E44&gt;1900,YEAR($C$5)-$E44&gt;K$10,YEAR($C$5)-$E44&lt;=L$10),COUNT(L$11:L43)+1,""),"")</f>
        <v/>
      </c>
      <c r="M44" s="35" t="str">
        <f>IF(ISNUMBER($E44), IF(AND($E44&gt;1900,YEAR($C$5)-$E44&gt;L$10,YEAR($C$5)-$E44&lt;=M$10),COUNT(M$11:M43)+1,""),"")</f>
        <v/>
      </c>
      <c r="N44" s="35" t="str">
        <f>IF(ISNUMBER($E44), IF(AND($E44&gt;1900,YEAR($C$5)-$E44&gt;M$10),COUNT(N$11:N43)+1,""),"")</f>
        <v/>
      </c>
      <c r="O44" s="36" t="s">
        <v>26</v>
      </c>
    </row>
    <row r="45" spans="1:15" x14ac:dyDescent="0.3">
      <c r="A45" s="31">
        <v>34</v>
      </c>
      <c r="B45" s="32">
        <v>6</v>
      </c>
      <c r="C45" s="33" t="s">
        <v>101</v>
      </c>
      <c r="D45" s="33" t="s">
        <v>102</v>
      </c>
      <c r="E45" s="31">
        <v>1943</v>
      </c>
      <c r="F45" s="31" t="s">
        <v>98</v>
      </c>
      <c r="G45" s="33" t="s">
        <v>103</v>
      </c>
      <c r="H45" s="34">
        <v>2.854166666666667E-2</v>
      </c>
      <c r="I45" s="35" t="str">
        <f>IF(ISNUMBER($E45), IF(AND($E45&gt;1900,YEAR($C$5)-$E45&lt;=$I$10),COUNT($I$11:$I44)+1,""),"")</f>
        <v/>
      </c>
      <c r="J45" s="35" t="str">
        <f>IF(ISNUMBER($E45), IF(AND($E45&gt;1900,YEAR($C$5)-$E45&gt;I$10,YEAR($C$5)-$E45&lt;=J$10),COUNT(J$11:J44)+1,""),"")</f>
        <v/>
      </c>
      <c r="K45" s="35" t="str">
        <f>IF(ISNUMBER($E45), IF(AND($E45&gt;1900,YEAR($C$5)-$E45&gt;J$10,YEAR($C$5)-$E45&lt;=K$10),COUNT(K$11:K44)+1,""),"")</f>
        <v/>
      </c>
      <c r="L45" s="35" t="str">
        <f>IF(ISNUMBER($E45), IF(AND($E45&gt;1900,YEAR($C$5)-$E45&gt;K$10,YEAR($C$5)-$E45&lt;=L$10),COUNT(L$11:L44)+1,""),"")</f>
        <v/>
      </c>
      <c r="M45" s="35" t="str">
        <f>IF(ISNUMBER($E45), IF(AND($E45&gt;1900,YEAR($C$5)-$E45&gt;L$10,YEAR($C$5)-$E45&lt;=M$10),COUNT(M$11:M44)+1,""),"")</f>
        <v/>
      </c>
      <c r="N45" s="35">
        <f>IF(ISNUMBER($E45), IF(AND($E45&gt;1900,YEAR($C$5)-$E45&gt;M$10),COUNT(N$11:N44)+1,""),"")</f>
        <v>2</v>
      </c>
      <c r="O45" s="36" t="s">
        <v>26</v>
      </c>
    </row>
    <row r="46" spans="1:15" x14ac:dyDescent="0.3">
      <c r="A46" s="31">
        <v>35</v>
      </c>
      <c r="B46" s="32">
        <v>172</v>
      </c>
      <c r="C46" s="33" t="s">
        <v>104</v>
      </c>
      <c r="D46" s="33" t="s">
        <v>105</v>
      </c>
      <c r="E46" s="31">
        <v>1959</v>
      </c>
      <c r="F46" s="31" t="s">
        <v>40</v>
      </c>
      <c r="G46" s="33" t="s">
        <v>25</v>
      </c>
      <c r="H46" s="34">
        <v>2.8611111111111115E-2</v>
      </c>
      <c r="I46" s="35" t="str">
        <f>IF(ISNUMBER($E46), IF(AND($E46&gt;1900,YEAR($C$5)-$E46&lt;=$I$10),COUNT($I$11:$I45)+1,""),"")</f>
        <v/>
      </c>
      <c r="J46" s="35" t="str">
        <f>IF(ISNUMBER($E46), IF(AND($E46&gt;1900,YEAR($C$5)-$E46&gt;I$10,YEAR($C$5)-$E46&lt;=J$10),COUNT(J$11:J45)+1,""),"")</f>
        <v/>
      </c>
      <c r="K46" s="35" t="str">
        <f>IF(ISNUMBER($E46), IF(AND($E46&gt;1900,YEAR($C$5)-$E46&gt;J$10,YEAR($C$5)-$E46&lt;=K$10),COUNT(K$11:K45)+1,""),"")</f>
        <v/>
      </c>
      <c r="L46" s="35" t="str">
        <f>IF(ISNUMBER($E46), IF(AND($E46&gt;1900,YEAR($C$5)-$E46&gt;K$10,YEAR($C$5)-$E46&lt;=L$10),COUNT(L$11:L45)+1,""),"")</f>
        <v/>
      </c>
      <c r="M46" s="35">
        <f>IF(ISNUMBER($E46), IF(AND($E46&gt;1900,YEAR($C$5)-$E46&gt;L$10,YEAR($C$5)-$E46&lt;=M$10),COUNT(M$11:M45)+1,""),"")</f>
        <v>8</v>
      </c>
      <c r="N46" s="35" t="str">
        <f>IF(ISNUMBER($E46), IF(AND($E46&gt;1900,YEAR($C$5)-$E46&gt;M$10),COUNT(N$11:N45)+1,""),"")</f>
        <v/>
      </c>
      <c r="O46" s="36" t="s">
        <v>26</v>
      </c>
    </row>
    <row r="47" spans="1:15" x14ac:dyDescent="0.3">
      <c r="A47" s="31">
        <v>36</v>
      </c>
      <c r="B47" s="32">
        <v>136</v>
      </c>
      <c r="C47" s="33" t="s">
        <v>106</v>
      </c>
      <c r="D47" s="33" t="s">
        <v>107</v>
      </c>
      <c r="E47" s="31">
        <v>1950</v>
      </c>
      <c r="F47" s="31" t="s">
        <v>98</v>
      </c>
      <c r="G47" s="33" t="s">
        <v>25</v>
      </c>
      <c r="H47" s="34">
        <v>3.0706018518518521E-2</v>
      </c>
      <c r="I47" s="35" t="str">
        <f>IF(ISNUMBER($E47), IF(AND($E47&gt;1900,YEAR($C$5)-$E47&lt;=$I$10),COUNT($I$11:$I46)+1,""),"")</f>
        <v/>
      </c>
      <c r="J47" s="35" t="str">
        <f>IF(ISNUMBER($E47), IF(AND($E47&gt;1900,YEAR($C$5)-$E47&gt;I$10,YEAR($C$5)-$E47&lt;=J$10),COUNT(J$11:J46)+1,""),"")</f>
        <v/>
      </c>
      <c r="K47" s="35" t="str">
        <f>IF(ISNUMBER($E47), IF(AND($E47&gt;1900,YEAR($C$5)-$E47&gt;J$10,YEAR($C$5)-$E47&lt;=K$10),COUNT(K$11:K46)+1,""),"")</f>
        <v/>
      </c>
      <c r="L47" s="35" t="str">
        <f>IF(ISNUMBER($E47), IF(AND($E47&gt;1900,YEAR($C$5)-$E47&gt;K$10,YEAR($C$5)-$E47&lt;=L$10),COUNT(L$11:L46)+1,""),"")</f>
        <v/>
      </c>
      <c r="M47" s="35" t="str">
        <f>IF(ISNUMBER($E47), IF(AND($E47&gt;1900,YEAR($C$5)-$E47&gt;L$10,YEAR($C$5)-$E47&lt;=M$10),COUNT(M$11:M46)+1,""),"")</f>
        <v/>
      </c>
      <c r="N47" s="35">
        <f>IF(ISNUMBER($E47), IF(AND($E47&gt;1900,YEAR($C$5)-$E47&gt;M$10),COUNT(N$11:N46)+1,""),"")</f>
        <v>3</v>
      </c>
      <c r="O47" s="36" t="s">
        <v>26</v>
      </c>
    </row>
    <row r="48" spans="1:15" x14ac:dyDescent="0.3">
      <c r="A48" s="31">
        <v>37</v>
      </c>
      <c r="B48" s="32">
        <v>143</v>
      </c>
      <c r="C48" s="33" t="s">
        <v>108</v>
      </c>
      <c r="D48" s="33" t="s">
        <v>47</v>
      </c>
      <c r="E48" s="31">
        <v>1951</v>
      </c>
      <c r="F48" s="31" t="s">
        <v>98</v>
      </c>
      <c r="G48" s="33" t="s">
        <v>25</v>
      </c>
      <c r="H48" s="34">
        <v>3.1805555555555552E-2</v>
      </c>
      <c r="I48" s="35" t="str">
        <f>IF(ISNUMBER($E48), IF(AND($E48&gt;1900,YEAR($C$5)-$E48&lt;=$I$10),COUNT($I$11:$I47)+1,""),"")</f>
        <v/>
      </c>
      <c r="J48" s="35" t="str">
        <f>IF(ISNUMBER($E48), IF(AND($E48&gt;1900,YEAR($C$5)-$E48&gt;I$10,YEAR($C$5)-$E48&lt;=J$10),COUNT(J$11:J47)+1,""),"")</f>
        <v/>
      </c>
      <c r="K48" s="35" t="str">
        <f>IF(ISNUMBER($E48), IF(AND($E48&gt;1900,YEAR($C$5)-$E48&gt;J$10,YEAR($C$5)-$E48&lt;=K$10),COUNT(K$11:K47)+1,""),"")</f>
        <v/>
      </c>
      <c r="L48" s="35" t="str">
        <f>IF(ISNUMBER($E48), IF(AND($E48&gt;1900,YEAR($C$5)-$E48&gt;K$10,YEAR($C$5)-$E48&lt;=L$10),COUNT(L$11:L47)+1,""),"")</f>
        <v/>
      </c>
      <c r="M48" s="35" t="str">
        <f>IF(ISNUMBER($E48), IF(AND($E48&gt;1900,YEAR($C$5)-$E48&gt;L$10,YEAR($C$5)-$E48&lt;=M$10),COUNT(M$11:M47)+1,""),"")</f>
        <v/>
      </c>
      <c r="N48" s="35">
        <f>IF(ISNUMBER($E48), IF(AND($E48&gt;1900,YEAR($C$5)-$E48&gt;M$10),COUNT(N$11:N47)+1,""),"")</f>
        <v>4</v>
      </c>
      <c r="O48" s="36" t="s">
        <v>26</v>
      </c>
    </row>
    <row r="49" spans="1:17" x14ac:dyDescent="0.3">
      <c r="A49" s="31">
        <v>38</v>
      </c>
      <c r="B49" s="32">
        <v>147</v>
      </c>
      <c r="C49" s="33" t="s">
        <v>109</v>
      </c>
      <c r="D49" s="33" t="s">
        <v>110</v>
      </c>
      <c r="E49" s="31">
        <v>1958</v>
      </c>
      <c r="F49" s="31" t="s">
        <v>40</v>
      </c>
      <c r="G49" s="33" t="s">
        <v>25</v>
      </c>
      <c r="H49" s="34">
        <v>3.5046296296296298E-2</v>
      </c>
      <c r="I49" s="35" t="str">
        <f>IF(ISNUMBER($E49), IF(AND($E49&gt;1900,YEAR($C$5)-$E49&lt;=$I$10),COUNT($I$11:$I48)+1,""),"")</f>
        <v/>
      </c>
      <c r="J49" s="35" t="str">
        <f>IF(ISNUMBER($E49), IF(AND($E49&gt;1900,YEAR($C$5)-$E49&gt;I$10,YEAR($C$5)-$E49&lt;=J$10),COUNT(J$11:J48)+1,""),"")</f>
        <v/>
      </c>
      <c r="K49" s="35" t="str">
        <f>IF(ISNUMBER($E49), IF(AND($E49&gt;1900,YEAR($C$5)-$E49&gt;J$10,YEAR($C$5)-$E49&lt;=K$10),COUNT(K$11:K48)+1,""),"")</f>
        <v/>
      </c>
      <c r="L49" s="35" t="str">
        <f>IF(ISNUMBER($E49), IF(AND($E49&gt;1900,YEAR($C$5)-$E49&gt;K$10,YEAR($C$5)-$E49&lt;=L$10),COUNT(L$11:L48)+1,""),"")</f>
        <v/>
      </c>
      <c r="M49" s="35">
        <f>IF(ISNUMBER($E49), IF(AND($E49&gt;1900,YEAR($C$5)-$E49&gt;L$10,YEAR($C$5)-$E49&lt;=M$10),COUNT(M$11:M48)+1,""),"")</f>
        <v>9</v>
      </c>
      <c r="N49" s="35" t="str">
        <f>IF(ISNUMBER($E49), IF(AND($E49&gt;1900,YEAR($C$5)-$E49&gt;M$10),COUNT(N$11:N48)+1,""),"")</f>
        <v/>
      </c>
      <c r="O49" s="36" t="s">
        <v>26</v>
      </c>
    </row>
    <row r="50" spans="1:17" x14ac:dyDescent="0.3">
      <c r="A50" s="31">
        <v>39</v>
      </c>
      <c r="B50" s="32">
        <v>114</v>
      </c>
      <c r="C50" s="33" t="s">
        <v>111</v>
      </c>
      <c r="D50" s="33" t="s">
        <v>112</v>
      </c>
      <c r="E50" s="31">
        <v>1958</v>
      </c>
      <c r="F50" s="31" t="s">
        <v>40</v>
      </c>
      <c r="G50" s="33" t="s">
        <v>25</v>
      </c>
      <c r="H50" s="34">
        <v>3.7824074074074072E-2</v>
      </c>
      <c r="I50" s="35" t="str">
        <f>IF(ISNUMBER($E50), IF(AND($E50&gt;1900,YEAR($C$5)-$E50&lt;=$I$10),COUNT($I$11:$I49)+1,""),"")</f>
        <v/>
      </c>
      <c r="J50" s="35" t="str">
        <f>IF(ISNUMBER($E50), IF(AND($E50&gt;1900,YEAR($C$5)-$E50&gt;I$10,YEAR($C$5)-$E50&lt;=J$10),COUNT(J$11:J49)+1,""),"")</f>
        <v/>
      </c>
      <c r="K50" s="35" t="str">
        <f>IF(ISNUMBER($E50), IF(AND($E50&gt;1900,YEAR($C$5)-$E50&gt;J$10,YEAR($C$5)-$E50&lt;=K$10),COUNT(K$11:K49)+1,""),"")</f>
        <v/>
      </c>
      <c r="L50" s="35" t="str">
        <f>IF(ISNUMBER($E50), IF(AND($E50&gt;1900,YEAR($C$5)-$E50&gt;K$10,YEAR($C$5)-$E50&lt;=L$10),COUNT(L$11:L49)+1,""),"")</f>
        <v/>
      </c>
      <c r="M50" s="35">
        <f>IF(ISNUMBER($E50), IF(AND($E50&gt;1900,YEAR($C$5)-$E50&gt;L$10,YEAR($C$5)-$E50&lt;=M$10),COUNT(M$11:M49)+1,""),"")</f>
        <v>10</v>
      </c>
      <c r="N50" s="35" t="str">
        <f>IF(ISNUMBER($E50), IF(AND($E50&gt;1900,YEAR($C$5)-$E50&gt;M$10),COUNT(N$11:N49)+1,""),"")</f>
        <v/>
      </c>
      <c r="O50" s="36" t="s">
        <v>26</v>
      </c>
    </row>
    <row r="51" spans="1:17" x14ac:dyDescent="0.3">
      <c r="A51" s="31">
        <v>40</v>
      </c>
      <c r="B51" s="32">
        <v>169</v>
      </c>
      <c r="C51" s="33" t="s">
        <v>113</v>
      </c>
      <c r="D51" s="33" t="s">
        <v>114</v>
      </c>
      <c r="E51" s="31">
        <v>1951</v>
      </c>
      <c r="F51" s="31" t="s">
        <v>98</v>
      </c>
      <c r="G51" s="33" t="s">
        <v>25</v>
      </c>
      <c r="H51" s="34">
        <v>5.8217592592592592E-2</v>
      </c>
      <c r="I51" s="35" t="str">
        <f>IF(ISNUMBER($E51), IF(AND($E51&gt;1900,YEAR($C$5)-$E51&lt;=$I$10),COUNT($I$11:$I50)+1,""),"")</f>
        <v/>
      </c>
      <c r="J51" s="35" t="str">
        <f>IF(ISNUMBER($E51), IF(AND($E51&gt;1900,YEAR($C$5)-$E51&gt;I$10,YEAR($C$5)-$E51&lt;=J$10),COUNT(J$11:J50)+1,""),"")</f>
        <v/>
      </c>
      <c r="K51" s="35" t="str">
        <f>IF(ISNUMBER($E51), IF(AND($E51&gt;1900,YEAR($C$5)-$E51&gt;J$10,YEAR($C$5)-$E51&lt;=K$10),COUNT(K$11:K50)+1,""),"")</f>
        <v/>
      </c>
      <c r="L51" s="35" t="str">
        <f>IF(ISNUMBER($E51), IF(AND($E51&gt;1900,YEAR($C$5)-$E51&gt;K$10,YEAR($C$5)-$E51&lt;=L$10),COUNT(L$11:L50)+1,""),"")</f>
        <v/>
      </c>
      <c r="M51" s="35" t="str">
        <f>IF(ISNUMBER($E51), IF(AND($E51&gt;1900,YEAR($C$5)-$E51&gt;L$10,YEAR($C$5)-$E51&lt;=M$10),COUNT(M$11:M50)+1,""),"")</f>
        <v/>
      </c>
      <c r="N51" s="35">
        <f>IF(ISNUMBER($E51), IF(AND($E51&gt;1900,YEAR($C$5)-$E51&gt;M$10),COUNT(N$11:N50)+1,""),"")</f>
        <v>5</v>
      </c>
      <c r="O51" s="36" t="s">
        <v>26</v>
      </c>
    </row>
    <row r="52" spans="1:17" s="4" customFormat="1" ht="3" customHeight="1" x14ac:dyDescent="0.2">
      <c r="A52" s="3"/>
      <c r="B52" s="3"/>
      <c r="C52" s="3"/>
      <c r="D52" s="3"/>
      <c r="E52" s="3"/>
      <c r="F52" s="3"/>
      <c r="G52" s="3"/>
      <c r="H52" s="3"/>
      <c r="O52" s="5"/>
    </row>
    <row r="53" spans="1:17" s="22" customFormat="1" ht="18" x14ac:dyDescent="0.35">
      <c r="A53" s="21" t="s">
        <v>115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7" s="4" customFormat="1" ht="3" customHeight="1" x14ac:dyDescent="0.2">
      <c r="A54" s="3"/>
      <c r="B54" s="3"/>
      <c r="C54" s="3"/>
      <c r="D54" s="3"/>
      <c r="E54" s="3"/>
      <c r="F54" s="3"/>
      <c r="G54" s="3"/>
      <c r="H54" s="3"/>
      <c r="O54" s="5"/>
    </row>
    <row r="55" spans="1:17" ht="12.75" customHeight="1" x14ac:dyDescent="0.3">
      <c r="A55" s="23"/>
      <c r="B55" s="24" t="s">
        <v>5</v>
      </c>
      <c r="C55" s="23"/>
      <c r="D55" s="23"/>
      <c r="E55" s="25" t="s">
        <v>6</v>
      </c>
      <c r="F55" s="23"/>
      <c r="G55" s="23"/>
      <c r="H55" s="23"/>
      <c r="I55" s="26">
        <f t="shared" ref="I55:N55" si="0">I$10</f>
        <v>29</v>
      </c>
      <c r="J55" s="26">
        <f t="shared" si="0"/>
        <v>39</v>
      </c>
      <c r="K55" s="26">
        <f t="shared" si="0"/>
        <v>49</v>
      </c>
      <c r="L55" s="26">
        <f t="shared" si="0"/>
        <v>59</v>
      </c>
      <c r="M55" s="26">
        <f t="shared" si="0"/>
        <v>69</v>
      </c>
      <c r="N55" s="27">
        <f t="shared" si="0"/>
        <v>70</v>
      </c>
      <c r="O55" s="23"/>
    </row>
    <row r="56" spans="1:17" x14ac:dyDescent="0.3">
      <c r="A56" s="28" t="s">
        <v>7</v>
      </c>
      <c r="B56" s="29" t="s">
        <v>8</v>
      </c>
      <c r="C56" s="28" t="s">
        <v>9</v>
      </c>
      <c r="D56" s="28" t="s">
        <v>10</v>
      </c>
      <c r="E56" s="28" t="s">
        <v>11</v>
      </c>
      <c r="F56" s="28" t="s">
        <v>12</v>
      </c>
      <c r="G56" s="28" t="s">
        <v>13</v>
      </c>
      <c r="H56" s="28"/>
      <c r="I56" s="30" t="s">
        <v>15</v>
      </c>
      <c r="J56" s="30" t="s">
        <v>16</v>
      </c>
      <c r="K56" s="30" t="s">
        <v>17</v>
      </c>
      <c r="L56" s="30" t="s">
        <v>18</v>
      </c>
      <c r="M56" s="30" t="s">
        <v>19</v>
      </c>
      <c r="N56" s="30" t="s">
        <v>20</v>
      </c>
      <c r="O56" s="28" t="s">
        <v>21</v>
      </c>
    </row>
    <row r="57" spans="1:17" x14ac:dyDescent="0.3">
      <c r="A57" s="31">
        <v>1</v>
      </c>
      <c r="B57" s="32">
        <v>17</v>
      </c>
      <c r="C57" s="33" t="s">
        <v>116</v>
      </c>
      <c r="D57" s="33" t="s">
        <v>117</v>
      </c>
      <c r="E57" s="31">
        <v>1986</v>
      </c>
      <c r="F57" s="31" t="s">
        <v>29</v>
      </c>
      <c r="G57" s="33" t="s">
        <v>118</v>
      </c>
      <c r="H57" s="34">
        <v>1.7928240740740741E-2</v>
      </c>
      <c r="I57" s="35" t="str">
        <f>IF(ISNUMBER($E57), IF(AND($E57&gt;1900,YEAR($C$5)-$E57&lt;=$I$10),COUNT($I$56:$I56)+1,""),"")</f>
        <v/>
      </c>
      <c r="J57" s="35">
        <f>IF(ISNUMBER($E57), IF(AND($E57&gt;1900,YEAR($C$5)-$E57&gt;I$10,YEAR($C$5)-$E57&lt;=J$10),COUNT(J$56:J56)+1,""),"")</f>
        <v>1</v>
      </c>
      <c r="K57" s="35" t="str">
        <f>IF(ISNUMBER($E57), IF(AND($E57&gt;1900,YEAR($C$5)-$E57&gt;J$10,YEAR($C$5)-$E57&lt;=K$10),COUNT(K$56:K56)+1,""),"")</f>
        <v/>
      </c>
      <c r="L57" s="35" t="str">
        <f>IF(ISNUMBER($E57), IF(AND($E57&gt;1900,YEAR($C$5)-$E57&gt;K$10,YEAR($C$5)-$E57&lt;=L$10),COUNT(L$56:L56)+1,""),"")</f>
        <v/>
      </c>
      <c r="M57" s="35" t="str">
        <f>IF(ISNUMBER($E57), IF(AND($E57&gt;1900,YEAR($C$5)-$E57&gt;L$10,YEAR($C$5)-$E57&lt;=M$10),COUNT(M$56:M56)+1,""),"")</f>
        <v/>
      </c>
      <c r="N57" s="35" t="str">
        <f>IF(ISNUMBER($E57), IF(AND($E57&gt;1900,YEAR($C$5)-$E57&gt;M$10),COUNT(N$56:N56)+1,""),"")</f>
        <v/>
      </c>
      <c r="O57" s="36" t="s">
        <v>119</v>
      </c>
    </row>
    <row r="58" spans="1:17" x14ac:dyDescent="0.3">
      <c r="A58" s="31">
        <v>2</v>
      </c>
      <c r="B58" s="32">
        <v>19</v>
      </c>
      <c r="C58" s="33" t="s">
        <v>120</v>
      </c>
      <c r="D58" s="33" t="s">
        <v>121</v>
      </c>
      <c r="E58" s="31">
        <v>1986</v>
      </c>
      <c r="F58" s="31" t="s">
        <v>29</v>
      </c>
      <c r="G58" s="33" t="s">
        <v>122</v>
      </c>
      <c r="H58" s="34">
        <v>2.011574074074074E-2</v>
      </c>
      <c r="I58" s="35" t="str">
        <f>IF(ISNUMBER($E58), IF(AND($E58&gt;1900,YEAR($C$5)-$E58&lt;=$I$10),COUNT($I$56:$I57)+1,""),"")</f>
        <v/>
      </c>
      <c r="J58" s="35">
        <f>IF(ISNUMBER($E58), IF(AND($E58&gt;1900,YEAR($C$5)-$E58&gt;I$10,YEAR($C$5)-$E58&lt;=J$10),COUNT(J$56:J57)+1,""),"")</f>
        <v>2</v>
      </c>
      <c r="K58" s="35" t="str">
        <f>IF(ISNUMBER($E58), IF(AND($E58&gt;1900,YEAR($C$5)-$E58&gt;J$10,YEAR($C$5)-$E58&lt;=K$10),COUNT(K$56:K57)+1,""),"")</f>
        <v/>
      </c>
      <c r="L58" s="35" t="str">
        <f>IF(ISNUMBER($E58), IF(AND($E58&gt;1900,YEAR($C$5)-$E58&gt;K$10,YEAR($C$5)-$E58&lt;=L$10),COUNT(L$56:L57)+1,""),"")</f>
        <v/>
      </c>
      <c r="M58" s="35" t="str">
        <f>IF(ISNUMBER($E58), IF(AND($E58&gt;1900,YEAR($C$5)-$E58&gt;L$10,YEAR($C$5)-$E58&lt;=M$10),COUNT(M$56:M57)+1,""),"")</f>
        <v/>
      </c>
      <c r="N58" s="35" t="str">
        <f>IF(ISNUMBER($E58), IF(AND($E58&gt;1900,YEAR($C$5)-$E58&gt;M$10),COUNT(N$56:N57)+1,""),"")</f>
        <v/>
      </c>
      <c r="O58" s="36" t="s">
        <v>119</v>
      </c>
    </row>
    <row r="59" spans="1:17" x14ac:dyDescent="0.3">
      <c r="A59" s="31">
        <v>3</v>
      </c>
      <c r="B59" s="32">
        <v>201</v>
      </c>
      <c r="C59" s="33" t="s">
        <v>123</v>
      </c>
      <c r="D59" s="33" t="s">
        <v>124</v>
      </c>
      <c r="E59" s="31">
        <v>1973</v>
      </c>
      <c r="F59" s="31" t="s">
        <v>44</v>
      </c>
      <c r="G59" s="33" t="s">
        <v>25</v>
      </c>
      <c r="H59" s="34">
        <v>2.4502314814814814E-2</v>
      </c>
      <c r="I59" s="35" t="str">
        <f>IF(ISNUMBER($E59), IF(AND($E59&gt;1900,YEAR($C$5)-$E59&lt;=$I$10),COUNT($I$56:$I58)+1,""),"")</f>
        <v/>
      </c>
      <c r="J59" s="35" t="str">
        <f>IF(ISNUMBER($E59), IF(AND($E59&gt;1900,YEAR($C$5)-$E59&gt;I$10,YEAR($C$5)-$E59&lt;=J$10),COUNT(J$56:J58)+1,""),"")</f>
        <v/>
      </c>
      <c r="K59" s="35" t="str">
        <f>IF(ISNUMBER($E59), IF(AND($E59&gt;1900,YEAR($C$5)-$E59&gt;J$10,YEAR($C$5)-$E59&lt;=K$10),COUNT(K$56:K58)+1,""),"")</f>
        <v/>
      </c>
      <c r="L59" s="35">
        <f>IF(ISNUMBER($E59), IF(AND($E59&gt;1900,YEAR($C$5)-$E59&gt;K$10,YEAR($C$5)-$E59&lt;=L$10),COUNT(L$56:L58)+1,""),"")</f>
        <v>1</v>
      </c>
      <c r="M59" s="35" t="str">
        <f>IF(ISNUMBER($E59), IF(AND($E59&gt;1900,YEAR($C$5)-$E59&gt;L$10,YEAR($C$5)-$E59&lt;=M$10),COUNT(M$56:M58)+1,""),"")</f>
        <v/>
      </c>
      <c r="N59" s="35" t="str">
        <f>IF(ISNUMBER($E59), IF(AND($E59&gt;1900,YEAR($C$5)-$E59&gt;M$10),COUNT(N$56:N58)+1,""),"")</f>
        <v/>
      </c>
      <c r="O59" s="36" t="s">
        <v>119</v>
      </c>
    </row>
    <row r="60" spans="1:17" x14ac:dyDescent="0.3">
      <c r="A60" s="31">
        <v>4</v>
      </c>
      <c r="B60" s="32">
        <v>3</v>
      </c>
      <c r="C60" s="33" t="s">
        <v>125</v>
      </c>
      <c r="D60" s="33" t="s">
        <v>126</v>
      </c>
      <c r="E60" s="31">
        <v>1985</v>
      </c>
      <c r="F60" s="31" t="s">
        <v>29</v>
      </c>
      <c r="G60" s="33" t="s">
        <v>57</v>
      </c>
      <c r="H60" s="34">
        <v>2.5486111111111112E-2</v>
      </c>
      <c r="I60" s="35" t="str">
        <f>IF(ISNUMBER($E60), IF(AND($E60&gt;1900,YEAR($C$5)-$E60&lt;=$I$10),COUNT($I$56:$I59)+1,""),"")</f>
        <v/>
      </c>
      <c r="J60" s="35">
        <f>IF(ISNUMBER($E60), IF(AND($E60&gt;1900,YEAR($C$5)-$E60&gt;I$10,YEAR($C$5)-$E60&lt;=J$10),COUNT(J$56:J59)+1,""),"")</f>
        <v>3</v>
      </c>
      <c r="K60" s="35" t="str">
        <f>IF(ISNUMBER($E60), IF(AND($E60&gt;1900,YEAR($C$5)-$E60&gt;J$10,YEAR($C$5)-$E60&lt;=K$10),COUNT(K$56:K59)+1,""),"")</f>
        <v/>
      </c>
      <c r="L60" s="35" t="str">
        <f>IF(ISNUMBER($E60), IF(AND($E60&gt;1900,YEAR($C$5)-$E60&gt;K$10,YEAR($C$5)-$E60&lt;=L$10),COUNT(L$56:L59)+1,""),"")</f>
        <v/>
      </c>
      <c r="M60" s="35" t="str">
        <f>IF(ISNUMBER($E60), IF(AND($E60&gt;1900,YEAR($C$5)-$E60&gt;L$10,YEAR($C$5)-$E60&lt;=M$10),COUNT(M$56:M59)+1,""),"")</f>
        <v/>
      </c>
      <c r="N60" s="35" t="str">
        <f>IF(ISNUMBER($E60), IF(AND($E60&gt;1900,YEAR($C$5)-$E60&gt;M$10),COUNT(N$56:N59)+1,""),"")</f>
        <v/>
      </c>
      <c r="O60" s="36" t="s">
        <v>119</v>
      </c>
    </row>
    <row r="61" spans="1:17" x14ac:dyDescent="0.3">
      <c r="A61" s="31">
        <v>5</v>
      </c>
      <c r="B61" s="32">
        <v>213</v>
      </c>
      <c r="C61" s="33" t="s">
        <v>127</v>
      </c>
      <c r="D61" s="33" t="s">
        <v>128</v>
      </c>
      <c r="E61" s="31">
        <v>1962</v>
      </c>
      <c r="F61" s="31" t="s">
        <v>40</v>
      </c>
      <c r="G61" s="33" t="s">
        <v>25</v>
      </c>
      <c r="H61" s="34">
        <v>2.5497685185185189E-2</v>
      </c>
      <c r="I61" s="35" t="str">
        <f>IF(ISNUMBER($E61), IF(AND($E61&gt;1900,YEAR($C$5)-$E61&lt;=$I$10),COUNT($I$56:$I60)+1,""),"")</f>
        <v/>
      </c>
      <c r="J61" s="35" t="str">
        <f>IF(ISNUMBER($E61), IF(AND($E61&gt;1900,YEAR($C$5)-$E61&gt;I$10,YEAR($C$5)-$E61&lt;=J$10),COUNT(J$56:J60)+1,""),"")</f>
        <v/>
      </c>
      <c r="K61" s="35" t="str">
        <f>IF(ISNUMBER($E61), IF(AND($E61&gt;1900,YEAR($C$5)-$E61&gt;J$10,YEAR($C$5)-$E61&lt;=K$10),COUNT(K$56:K60)+1,""),"")</f>
        <v/>
      </c>
      <c r="L61" s="35" t="str">
        <f>IF(ISNUMBER($E61), IF(AND($E61&gt;1900,YEAR($C$5)-$E61&gt;K$10,YEAR($C$5)-$E61&lt;=L$10),COUNT(L$56:L60)+1,""),"")</f>
        <v/>
      </c>
      <c r="M61" s="35">
        <f>IF(ISNUMBER($E61), IF(AND($E61&gt;1900,YEAR($C$5)-$E61&gt;L$10,YEAR($C$5)-$E61&lt;=M$10),COUNT(M$56:M60)+1,""),"")</f>
        <v>1</v>
      </c>
      <c r="N61" s="35" t="str">
        <f>IF(ISNUMBER($E61), IF(AND($E61&gt;1900,YEAR($C$5)-$E61&gt;M$10),COUNT(N$56:N60)+1,""),"")</f>
        <v/>
      </c>
      <c r="O61" s="36" t="s">
        <v>119</v>
      </c>
    </row>
    <row r="62" spans="1:17" x14ac:dyDescent="0.3">
      <c r="A62" s="31">
        <v>6</v>
      </c>
      <c r="B62" s="32">
        <v>231</v>
      </c>
      <c r="C62" s="33" t="s">
        <v>129</v>
      </c>
      <c r="D62" s="33" t="s">
        <v>130</v>
      </c>
      <c r="E62" s="31">
        <v>1987</v>
      </c>
      <c r="F62" s="31" t="s">
        <v>29</v>
      </c>
      <c r="G62" s="33" t="s">
        <v>25</v>
      </c>
      <c r="H62" s="34">
        <v>2.5636574074074072E-2</v>
      </c>
      <c r="I62" s="35" t="str">
        <f>IF(ISNUMBER($E62), IF(AND($E62&gt;1900,YEAR($C$5)-$E62&lt;=$I$10),COUNT($I$56:$I61)+1,""),"")</f>
        <v/>
      </c>
      <c r="J62" s="35">
        <f>IF(ISNUMBER($E62), IF(AND($E62&gt;1900,YEAR($C$5)-$E62&gt;I$10,YEAR($C$5)-$E62&lt;=J$10),COUNT(J$56:J61)+1,""),"")</f>
        <v>4</v>
      </c>
      <c r="K62" s="35" t="str">
        <f>IF(ISNUMBER($E62), IF(AND($E62&gt;1900,YEAR($C$5)-$E62&gt;J$10,YEAR($C$5)-$E62&lt;=K$10),COUNT(K$56:K61)+1,""),"")</f>
        <v/>
      </c>
      <c r="L62" s="35" t="str">
        <f>IF(ISNUMBER($E62), IF(AND($E62&gt;1900,YEAR($C$5)-$E62&gt;K$10,YEAR($C$5)-$E62&lt;=L$10),COUNT(L$56:L61)+1,""),"")</f>
        <v/>
      </c>
      <c r="M62" s="35" t="str">
        <f>IF(ISNUMBER($E62), IF(AND($E62&gt;1900,YEAR($C$5)-$E62&gt;L$10,YEAR($C$5)-$E62&lt;=M$10),COUNT(M$56:M61)+1,""),"")</f>
        <v/>
      </c>
      <c r="N62" s="35" t="str">
        <f>IF(ISNUMBER($E62), IF(AND($E62&gt;1900,YEAR($C$5)-$E62&gt;M$10),COUNT(N$56:N61)+1,""),"")</f>
        <v/>
      </c>
      <c r="O62" s="36" t="s">
        <v>119</v>
      </c>
    </row>
    <row r="63" spans="1:17" x14ac:dyDescent="0.3">
      <c r="A63" s="31">
        <v>7</v>
      </c>
      <c r="B63" s="32">
        <v>215</v>
      </c>
      <c r="C63" s="33" t="s">
        <v>131</v>
      </c>
      <c r="D63" s="33" t="s">
        <v>132</v>
      </c>
      <c r="E63" s="31">
        <v>1960</v>
      </c>
      <c r="F63" s="31" t="s">
        <v>40</v>
      </c>
      <c r="G63" s="33" t="s">
        <v>25</v>
      </c>
      <c r="H63" s="34">
        <v>2.7349537037037037E-2</v>
      </c>
      <c r="I63" s="35" t="str">
        <f>IF(ISNUMBER($E63), IF(AND($E63&gt;1900,YEAR($C$5)-$E63&lt;=$I$10),COUNT($I$56:$I62)+1,""),"")</f>
        <v/>
      </c>
      <c r="J63" s="35" t="str">
        <f>IF(ISNUMBER($E63), IF(AND($E63&gt;1900,YEAR($C$5)-$E63&gt;I$10,YEAR($C$5)-$E63&lt;=J$10),COUNT(J$56:J62)+1,""),"")</f>
        <v/>
      </c>
      <c r="K63" s="35" t="str">
        <f>IF(ISNUMBER($E63), IF(AND($E63&gt;1900,YEAR($C$5)-$E63&gt;J$10,YEAR($C$5)-$E63&lt;=K$10),COUNT(K$56:K62)+1,""),"")</f>
        <v/>
      </c>
      <c r="L63" s="35" t="str">
        <f>IF(ISNUMBER($E63), IF(AND($E63&gt;1900,YEAR($C$5)-$E63&gt;K$10,YEAR($C$5)-$E63&lt;=L$10),COUNT(L$56:L62)+1,""),"")</f>
        <v/>
      </c>
      <c r="M63" s="35">
        <f>IF(ISNUMBER($E63), IF(AND($E63&gt;1900,YEAR($C$5)-$E63&gt;L$10,YEAR($C$5)-$E63&lt;=M$10),COUNT(M$56:M62)+1,""),"")</f>
        <v>2</v>
      </c>
      <c r="N63" s="35" t="str">
        <f>IF(ISNUMBER($E63), IF(AND($E63&gt;1900,YEAR($C$5)-$E63&gt;M$10),COUNT(N$56:N62)+1,""),"")</f>
        <v/>
      </c>
      <c r="O63" s="36" t="s">
        <v>119</v>
      </c>
      <c r="Q63" s="17" t="s">
        <v>37</v>
      </c>
    </row>
    <row r="64" spans="1:17" x14ac:dyDescent="0.3">
      <c r="A64" s="31">
        <v>8</v>
      </c>
      <c r="B64" s="32">
        <v>207</v>
      </c>
      <c r="C64" s="33" t="s">
        <v>133</v>
      </c>
      <c r="D64" s="33" t="s">
        <v>134</v>
      </c>
      <c r="E64" s="31">
        <v>1959</v>
      </c>
      <c r="F64" s="31" t="s">
        <v>40</v>
      </c>
      <c r="G64" s="33" t="s">
        <v>25</v>
      </c>
      <c r="H64" s="34">
        <v>2.8912037037037038E-2</v>
      </c>
      <c r="I64" s="35" t="str">
        <f>IF(ISNUMBER($E64), IF(AND($E64&gt;1900,YEAR($C$5)-$E64&lt;=$I$10),COUNT($I$56:$I63)+1,""),"")</f>
        <v/>
      </c>
      <c r="J64" s="35" t="str">
        <f>IF(ISNUMBER($E64), IF(AND($E64&gt;1900,YEAR($C$5)-$E64&gt;I$10,YEAR($C$5)-$E64&lt;=J$10),COUNT(J$56:J63)+1,""),"")</f>
        <v/>
      </c>
      <c r="K64" s="35" t="str">
        <f>IF(ISNUMBER($E64), IF(AND($E64&gt;1900,YEAR($C$5)-$E64&gt;J$10,YEAR($C$5)-$E64&lt;=K$10),COUNT(K$56:K63)+1,""),"")</f>
        <v/>
      </c>
      <c r="L64" s="35" t="str">
        <f>IF(ISNUMBER($E64), IF(AND($E64&gt;1900,YEAR($C$5)-$E64&gt;K$10,YEAR($C$5)-$E64&lt;=L$10),COUNT(L$56:L63)+1,""),"")</f>
        <v/>
      </c>
      <c r="M64" s="35">
        <f>IF(ISNUMBER($E64), IF(AND($E64&gt;1900,YEAR($C$5)-$E64&gt;L$10,YEAR($C$5)-$E64&lt;=M$10),COUNT(M$56:M63)+1,""),"")</f>
        <v>3</v>
      </c>
      <c r="N64" s="35" t="str">
        <f>IF(ISNUMBER($E64), IF(AND($E64&gt;1900,YEAR($C$5)-$E64&gt;M$10),COUNT(N$56:N63)+1,""),"")</f>
        <v/>
      </c>
      <c r="O64" s="36" t="s">
        <v>119</v>
      </c>
    </row>
    <row r="65" spans="1:15" x14ac:dyDescent="0.3">
      <c r="A65" s="31">
        <v>9</v>
      </c>
      <c r="B65" s="32">
        <v>205</v>
      </c>
      <c r="C65" s="33" t="s">
        <v>135</v>
      </c>
      <c r="D65" s="33" t="s">
        <v>136</v>
      </c>
      <c r="E65" s="31">
        <v>1952</v>
      </c>
      <c r="F65" s="31" t="s">
        <v>98</v>
      </c>
      <c r="G65" s="33" t="s">
        <v>25</v>
      </c>
      <c r="H65" s="34">
        <v>3.0578703703703702E-2</v>
      </c>
      <c r="I65" s="35" t="str">
        <f>IF(ISNUMBER($E65), IF(AND($E65&gt;1900,YEAR($C$5)-$E65&lt;=$I$10),COUNT($I$56:$I64)+1,""),"")</f>
        <v/>
      </c>
      <c r="J65" s="35" t="str">
        <f>IF(ISNUMBER($E65), IF(AND($E65&gt;1900,YEAR($C$5)-$E65&gt;I$10,YEAR($C$5)-$E65&lt;=J$10),COUNT(J$56:J64)+1,""),"")</f>
        <v/>
      </c>
      <c r="K65" s="35" t="str">
        <f>IF(ISNUMBER($E65), IF(AND($E65&gt;1900,YEAR($C$5)-$E65&gt;J$10,YEAR($C$5)-$E65&lt;=K$10),COUNT(K$56:K64)+1,""),"")</f>
        <v/>
      </c>
      <c r="L65" s="35" t="str">
        <f>IF(ISNUMBER($E65), IF(AND($E65&gt;1900,YEAR($C$5)-$E65&gt;K$10,YEAR($C$5)-$E65&lt;=L$10),COUNT(L$56:L64)+1,""),"")</f>
        <v/>
      </c>
      <c r="M65" s="35" t="str">
        <f>IF(ISNUMBER($E65), IF(AND($E65&gt;1900,YEAR($C$5)-$E65&gt;L$10,YEAR($C$5)-$E65&lt;=M$10),COUNT(M$56:M64)+1,""),"")</f>
        <v/>
      </c>
      <c r="N65" s="35">
        <f>IF(ISNUMBER($E65), IF(AND($E65&gt;1900,YEAR($C$5)-$E65&gt;M$10),COUNT(N$56:N64)+1,""),"")</f>
        <v>1</v>
      </c>
      <c r="O65" s="36" t="s">
        <v>119</v>
      </c>
    </row>
    <row r="66" spans="1:15" x14ac:dyDescent="0.3">
      <c r="A66" s="31">
        <v>10</v>
      </c>
      <c r="B66" s="32">
        <v>22</v>
      </c>
      <c r="C66" s="33" t="s">
        <v>137</v>
      </c>
      <c r="D66" s="33" t="s">
        <v>138</v>
      </c>
      <c r="E66" s="31">
        <v>1974</v>
      </c>
      <c r="F66" s="31" t="s">
        <v>44</v>
      </c>
      <c r="G66" s="33" t="s">
        <v>103</v>
      </c>
      <c r="H66" s="34">
        <v>3.107638888888889E-2</v>
      </c>
      <c r="I66" s="35" t="str">
        <f>IF(ISNUMBER($E66), IF(AND($E66&gt;1900,YEAR($C$5)-$E66&lt;=$I$10),COUNT($I$56:$I65)+1,""),"")</f>
        <v/>
      </c>
      <c r="J66" s="35" t="str">
        <f>IF(ISNUMBER($E66), IF(AND($E66&gt;1900,YEAR($C$5)-$E66&gt;I$10,YEAR($C$5)-$E66&lt;=J$10),COUNT(J$56:J65)+1,""),"")</f>
        <v/>
      </c>
      <c r="K66" s="35" t="str">
        <f>IF(ISNUMBER($E66), IF(AND($E66&gt;1900,YEAR($C$5)-$E66&gt;J$10,YEAR($C$5)-$E66&lt;=K$10),COUNT(K$56:K65)+1,""),"")</f>
        <v/>
      </c>
      <c r="L66" s="35">
        <f>IF(ISNUMBER($E66), IF(AND($E66&gt;1900,YEAR($C$5)-$E66&gt;K$10,YEAR($C$5)-$E66&lt;=L$10),COUNT(L$56:L65)+1,""),"")</f>
        <v>2</v>
      </c>
      <c r="M66" s="35" t="str">
        <f>IF(ISNUMBER($E66), IF(AND($E66&gt;1900,YEAR($C$5)-$E66&gt;L$10,YEAR($C$5)-$E66&lt;=M$10),COUNT(M$56:M65)+1,""),"")</f>
        <v/>
      </c>
      <c r="N66" s="35" t="str">
        <f>IF(ISNUMBER($E66), IF(AND($E66&gt;1900,YEAR($C$5)-$E66&gt;M$10),COUNT(N$56:N65)+1,""),"")</f>
        <v/>
      </c>
      <c r="O66" s="36" t="s">
        <v>119</v>
      </c>
    </row>
    <row r="67" spans="1:15" x14ac:dyDescent="0.3">
      <c r="A67" s="31">
        <v>11</v>
      </c>
      <c r="B67" s="32">
        <v>203</v>
      </c>
      <c r="C67" s="33" t="s">
        <v>139</v>
      </c>
      <c r="D67" s="33" t="s">
        <v>140</v>
      </c>
      <c r="E67" s="31">
        <v>1950</v>
      </c>
      <c r="F67" s="31" t="s">
        <v>98</v>
      </c>
      <c r="G67" s="33" t="s">
        <v>25</v>
      </c>
      <c r="H67" s="34">
        <v>3.3402777777777774E-2</v>
      </c>
      <c r="I67" s="35" t="str">
        <f>IF(ISNUMBER($E67), IF(AND($E67&gt;1900,YEAR($C$5)-$E67&lt;=$I$10),COUNT($I$56:$I66)+1,""),"")</f>
        <v/>
      </c>
      <c r="J67" s="35" t="str">
        <f>IF(ISNUMBER($E67), IF(AND($E67&gt;1900,YEAR($C$5)-$E67&gt;I$10,YEAR($C$5)-$E67&lt;=J$10),COUNT(J$56:J66)+1,""),"")</f>
        <v/>
      </c>
      <c r="K67" s="35" t="str">
        <f>IF(ISNUMBER($E67), IF(AND($E67&gt;1900,YEAR($C$5)-$E67&gt;J$10,YEAR($C$5)-$E67&lt;=K$10),COUNT(K$56:K66)+1,""),"")</f>
        <v/>
      </c>
      <c r="L67" s="35" t="str">
        <f>IF(ISNUMBER($E67), IF(AND($E67&gt;1900,YEAR($C$5)-$E67&gt;K$10,YEAR($C$5)-$E67&lt;=L$10),COUNT(L$56:L66)+1,""),"")</f>
        <v/>
      </c>
      <c r="M67" s="35" t="str">
        <f>IF(ISNUMBER($E67), IF(AND($E67&gt;1900,YEAR($C$5)-$E67&gt;L$10,YEAR($C$5)-$E67&lt;=M$10),COUNT(M$56:M66)+1,""),"")</f>
        <v/>
      </c>
      <c r="N67" s="35">
        <f>IF(ISNUMBER($E67), IF(AND($E67&gt;1900,YEAR($C$5)-$E67&gt;M$10),COUNT(N$56:N66)+1,""),"")</f>
        <v>2</v>
      </c>
      <c r="O67" s="36" t="s">
        <v>119</v>
      </c>
    </row>
    <row r="68" spans="1:15" x14ac:dyDescent="0.3">
      <c r="A68" s="31">
        <v>12</v>
      </c>
      <c r="B68" s="32">
        <v>222</v>
      </c>
      <c r="C68" s="33" t="s">
        <v>141</v>
      </c>
      <c r="D68" s="33" t="s">
        <v>142</v>
      </c>
      <c r="E68" s="31">
        <v>1945</v>
      </c>
      <c r="F68" s="31" t="s">
        <v>98</v>
      </c>
      <c r="G68" s="33" t="s">
        <v>25</v>
      </c>
      <c r="H68" s="34">
        <v>3.3888888888888885E-2</v>
      </c>
      <c r="I68" s="35" t="str">
        <f>IF(ISNUMBER($E68), IF(AND($E68&gt;1900,YEAR($C$5)-$E68&lt;=$I$10),COUNT($I$56:$I67)+1,""),"")</f>
        <v/>
      </c>
      <c r="J68" s="35" t="str">
        <f>IF(ISNUMBER($E68), IF(AND($E68&gt;1900,YEAR($C$5)-$E68&gt;I$10,YEAR($C$5)-$E68&lt;=J$10),COUNT(J$56:J67)+1,""),"")</f>
        <v/>
      </c>
      <c r="K68" s="35" t="str">
        <f>IF(ISNUMBER($E68), IF(AND($E68&gt;1900,YEAR($C$5)-$E68&gt;J$10,YEAR($C$5)-$E68&lt;=K$10),COUNT(K$56:K67)+1,""),"")</f>
        <v/>
      </c>
      <c r="L68" s="35" t="str">
        <f>IF(ISNUMBER($E68), IF(AND($E68&gt;1900,YEAR($C$5)-$E68&gt;K$10,YEAR($C$5)-$E68&lt;=L$10),COUNT(L$56:L67)+1,""),"")</f>
        <v/>
      </c>
      <c r="M68" s="35" t="str">
        <f>IF(ISNUMBER($E68), IF(AND($E68&gt;1900,YEAR($C$5)-$E68&gt;L$10,YEAR($C$5)-$E68&lt;=M$10),COUNT(M$56:M67)+1,""),"")</f>
        <v/>
      </c>
      <c r="N68" s="35">
        <f>IF(ISNUMBER($E68), IF(AND($E68&gt;1900,YEAR($C$5)-$E68&gt;M$10),COUNT(N$56:N67)+1,""),"")</f>
        <v>3</v>
      </c>
      <c r="O68" s="36" t="s">
        <v>119</v>
      </c>
    </row>
  </sheetData>
  <sheetProtection deleteRows="0"/>
  <mergeCells count="7">
    <mergeCell ref="A53:O53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34C8F3D6-9DB9-4321-9D31-2B137C0427DA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F7F33444-6789-4E07-962A-D17A05815AE1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2024-09-06T10:21:35Z</dcterms:created>
  <dcterms:modified xsi:type="dcterms:W3CDTF">2024-09-06T10:24:07Z</dcterms:modified>
</cp:coreProperties>
</file>