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38" r:id="rId1"/>
  </sheets>
  <definedNames>
    <definedName name="_xlnm._FilterDatabase" localSheetId="0" hidden="1">VÝSLEDKY!#REF!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1" i="38" l="1"/>
  <c r="O121" i="38"/>
  <c r="N121" i="38"/>
  <c r="M121" i="38"/>
  <c r="L121" i="38"/>
  <c r="P32" i="38"/>
  <c r="O32" i="38"/>
  <c r="N32" i="38"/>
  <c r="M32" i="38"/>
  <c r="K32" i="38"/>
  <c r="P216" i="38" l="1"/>
  <c r="O216" i="38"/>
  <c r="N216" i="38"/>
  <c r="M216" i="38"/>
  <c r="L216" i="38"/>
  <c r="K216" i="38"/>
  <c r="G216" i="38"/>
  <c r="P215" i="38"/>
  <c r="O215" i="38"/>
  <c r="N215" i="38"/>
  <c r="M215" i="38"/>
  <c r="L215" i="38"/>
  <c r="K215" i="38"/>
  <c r="G215" i="38"/>
  <c r="P214" i="38"/>
  <c r="O214" i="38"/>
  <c r="N214" i="38"/>
  <c r="M214" i="38"/>
  <c r="L214" i="38"/>
  <c r="K214" i="38"/>
  <c r="G214" i="38"/>
  <c r="P213" i="38"/>
  <c r="O213" i="38"/>
  <c r="N213" i="38"/>
  <c r="M213" i="38"/>
  <c r="L213" i="38"/>
  <c r="K213" i="38"/>
  <c r="G213" i="38"/>
  <c r="P212" i="38"/>
  <c r="O212" i="38"/>
  <c r="N212" i="38"/>
  <c r="M212" i="38"/>
  <c r="L212" i="38"/>
  <c r="K212" i="38"/>
  <c r="G212" i="38"/>
  <c r="P211" i="38"/>
  <c r="O211" i="38"/>
  <c r="N211" i="38"/>
  <c r="M211" i="38"/>
  <c r="L211" i="38"/>
  <c r="K211" i="38"/>
  <c r="G211" i="38"/>
  <c r="P210" i="38"/>
  <c r="O210" i="38"/>
  <c r="N210" i="38"/>
  <c r="M210" i="38"/>
  <c r="L210" i="38"/>
  <c r="K210" i="38"/>
  <c r="G210" i="38"/>
  <c r="P209" i="38"/>
  <c r="O209" i="38"/>
  <c r="N209" i="38"/>
  <c r="M209" i="38"/>
  <c r="L209" i="38"/>
  <c r="K209" i="38"/>
  <c r="G209" i="38"/>
  <c r="P208" i="38"/>
  <c r="O208" i="38"/>
  <c r="N208" i="38"/>
  <c r="M208" i="38"/>
  <c r="L208" i="38"/>
  <c r="K208" i="38"/>
  <c r="G208" i="38"/>
  <c r="P207" i="38"/>
  <c r="O207" i="38"/>
  <c r="N207" i="38"/>
  <c r="M207" i="38"/>
  <c r="L207" i="38"/>
  <c r="K207" i="38"/>
  <c r="G207" i="38"/>
  <c r="P206" i="38"/>
  <c r="O206" i="38"/>
  <c r="N206" i="38"/>
  <c r="M206" i="38"/>
  <c r="L206" i="38"/>
  <c r="K206" i="38"/>
  <c r="G206" i="38"/>
  <c r="P205" i="38"/>
  <c r="O205" i="38"/>
  <c r="N205" i="38"/>
  <c r="M205" i="38"/>
  <c r="L205" i="38"/>
  <c r="K205" i="38"/>
  <c r="G205" i="38"/>
  <c r="P204" i="38"/>
  <c r="O204" i="38"/>
  <c r="N204" i="38"/>
  <c r="M204" i="38"/>
  <c r="L204" i="38"/>
  <c r="K204" i="38"/>
  <c r="G204" i="38"/>
  <c r="P203" i="38"/>
  <c r="O203" i="38"/>
  <c r="N203" i="38"/>
  <c r="M203" i="38"/>
  <c r="L203" i="38"/>
  <c r="K203" i="38"/>
  <c r="G203" i="38"/>
  <c r="P202" i="38"/>
  <c r="O202" i="38"/>
  <c r="N202" i="38"/>
  <c r="M202" i="38"/>
  <c r="L202" i="38"/>
  <c r="K202" i="38"/>
  <c r="G202" i="38"/>
  <c r="P201" i="38"/>
  <c r="O201" i="38"/>
  <c r="N201" i="38"/>
  <c r="M201" i="38"/>
  <c r="L201" i="38"/>
  <c r="K201" i="38"/>
  <c r="G201" i="38"/>
  <c r="P200" i="38"/>
  <c r="O200" i="38"/>
  <c r="N200" i="38"/>
  <c r="M200" i="38"/>
  <c r="L200" i="38"/>
  <c r="K200" i="38"/>
  <c r="G200" i="38"/>
  <c r="P199" i="38"/>
  <c r="O199" i="38"/>
  <c r="N199" i="38"/>
  <c r="M199" i="38"/>
  <c r="L199" i="38"/>
  <c r="K199" i="38"/>
  <c r="G199" i="38"/>
  <c r="P198" i="38"/>
  <c r="O198" i="38"/>
  <c r="N198" i="38"/>
  <c r="M198" i="38"/>
  <c r="L198" i="38"/>
  <c r="K198" i="38"/>
  <c r="G198" i="38"/>
  <c r="P197" i="38"/>
  <c r="O197" i="38"/>
  <c r="N197" i="38"/>
  <c r="M197" i="38"/>
  <c r="L197" i="38"/>
  <c r="K197" i="38"/>
  <c r="G197" i="38"/>
  <c r="P196" i="38"/>
  <c r="O196" i="38"/>
  <c r="N196" i="38"/>
  <c r="M196" i="38"/>
  <c r="L196" i="38"/>
  <c r="K196" i="38"/>
  <c r="G196" i="38"/>
  <c r="P195" i="38"/>
  <c r="O195" i="38"/>
  <c r="N195" i="38"/>
  <c r="M195" i="38"/>
  <c r="L195" i="38"/>
  <c r="K195" i="38"/>
  <c r="G195" i="38"/>
  <c r="P194" i="38"/>
  <c r="O194" i="38"/>
  <c r="N194" i="38"/>
  <c r="M194" i="38"/>
  <c r="L194" i="38"/>
  <c r="K194" i="38"/>
  <c r="G194" i="38"/>
  <c r="P193" i="38"/>
  <c r="O193" i="38"/>
  <c r="N193" i="38"/>
  <c r="M193" i="38"/>
  <c r="L193" i="38"/>
  <c r="K193" i="38"/>
  <c r="G193" i="38"/>
  <c r="P192" i="38"/>
  <c r="O192" i="38"/>
  <c r="N192" i="38"/>
  <c r="M192" i="38"/>
  <c r="L192" i="38"/>
  <c r="K192" i="38"/>
  <c r="G192" i="38"/>
  <c r="P191" i="38"/>
  <c r="O191" i="38"/>
  <c r="N191" i="38"/>
  <c r="M191" i="38"/>
  <c r="L191" i="38"/>
  <c r="K191" i="38"/>
  <c r="G191" i="38"/>
  <c r="P190" i="38"/>
  <c r="O190" i="38"/>
  <c r="N190" i="38"/>
  <c r="M190" i="38"/>
  <c r="L190" i="38"/>
  <c r="K190" i="38"/>
  <c r="G190" i="38"/>
  <c r="P189" i="38"/>
  <c r="O189" i="38"/>
  <c r="N189" i="38"/>
  <c r="M189" i="38"/>
  <c r="L189" i="38"/>
  <c r="K189" i="38"/>
  <c r="G189" i="38"/>
  <c r="P188" i="38"/>
  <c r="O188" i="38"/>
  <c r="N188" i="38"/>
  <c r="M188" i="38"/>
  <c r="L188" i="38"/>
  <c r="K188" i="38"/>
  <c r="G188" i="38"/>
  <c r="P187" i="38"/>
  <c r="O187" i="38"/>
  <c r="N187" i="38"/>
  <c r="M187" i="38"/>
  <c r="L187" i="38"/>
  <c r="K187" i="38"/>
  <c r="G187" i="38"/>
  <c r="P186" i="38"/>
  <c r="O186" i="38"/>
  <c r="N186" i="38"/>
  <c r="M186" i="38"/>
  <c r="L186" i="38"/>
  <c r="K186" i="38"/>
  <c r="G186" i="38"/>
  <c r="P185" i="38"/>
  <c r="O185" i="38"/>
  <c r="N185" i="38"/>
  <c r="M185" i="38"/>
  <c r="L185" i="38"/>
  <c r="K185" i="38"/>
  <c r="G185" i="38"/>
  <c r="P184" i="38"/>
  <c r="O184" i="38"/>
  <c r="N184" i="38"/>
  <c r="M184" i="38"/>
  <c r="L184" i="38"/>
  <c r="K184" i="38"/>
  <c r="G184" i="38"/>
  <c r="P183" i="38"/>
  <c r="O183" i="38"/>
  <c r="N183" i="38"/>
  <c r="M183" i="38"/>
  <c r="L183" i="38"/>
  <c r="K183" i="38"/>
  <c r="G183" i="38"/>
  <c r="P182" i="38"/>
  <c r="O182" i="38"/>
  <c r="N182" i="38"/>
  <c r="M182" i="38"/>
  <c r="L182" i="38"/>
  <c r="K182" i="38"/>
  <c r="G182" i="38"/>
  <c r="P181" i="38"/>
  <c r="O181" i="38"/>
  <c r="N181" i="38"/>
  <c r="M181" i="38"/>
  <c r="L181" i="38"/>
  <c r="K181" i="38"/>
  <c r="G181" i="38"/>
  <c r="P180" i="38"/>
  <c r="O180" i="38"/>
  <c r="N180" i="38"/>
  <c r="M180" i="38"/>
  <c r="L180" i="38"/>
  <c r="K180" i="38"/>
  <c r="G180" i="38"/>
  <c r="P179" i="38"/>
  <c r="O179" i="38"/>
  <c r="N179" i="38"/>
  <c r="M179" i="38"/>
  <c r="L179" i="38"/>
  <c r="K179" i="38"/>
  <c r="G179" i="38"/>
  <c r="P178" i="38"/>
  <c r="O178" i="38"/>
  <c r="N178" i="38"/>
  <c r="M178" i="38"/>
  <c r="L178" i="38"/>
  <c r="K178" i="38"/>
  <c r="G178" i="38"/>
  <c r="P177" i="38"/>
  <c r="O177" i="38"/>
  <c r="N177" i="38"/>
  <c r="M177" i="38"/>
  <c r="L177" i="38"/>
  <c r="K177" i="38"/>
  <c r="G177" i="38"/>
  <c r="P176" i="38"/>
  <c r="O176" i="38"/>
  <c r="N176" i="38"/>
  <c r="M176" i="38"/>
  <c r="L176" i="38"/>
  <c r="K176" i="38"/>
  <c r="G176" i="38"/>
  <c r="P175" i="38"/>
  <c r="O175" i="38"/>
  <c r="N175" i="38"/>
  <c r="M175" i="38"/>
  <c r="L175" i="38"/>
  <c r="K175" i="38"/>
  <c r="G175" i="38"/>
  <c r="P174" i="38"/>
  <c r="O174" i="38"/>
  <c r="N174" i="38"/>
  <c r="M174" i="38"/>
  <c r="L174" i="38"/>
  <c r="K174" i="38"/>
  <c r="G174" i="38"/>
  <c r="P173" i="38"/>
  <c r="O173" i="38"/>
  <c r="N173" i="38"/>
  <c r="M173" i="38"/>
  <c r="L173" i="38"/>
  <c r="K173" i="38"/>
  <c r="G173" i="38"/>
  <c r="P172" i="38"/>
  <c r="O172" i="38"/>
  <c r="N172" i="38"/>
  <c r="M172" i="38"/>
  <c r="L172" i="38"/>
  <c r="K172" i="38"/>
  <c r="G172" i="38"/>
  <c r="P171" i="38"/>
  <c r="O171" i="38"/>
  <c r="N171" i="38"/>
  <c r="M171" i="38"/>
  <c r="L171" i="38"/>
  <c r="K171" i="38"/>
  <c r="G171" i="38"/>
  <c r="P170" i="38"/>
  <c r="O170" i="38"/>
  <c r="N170" i="38"/>
  <c r="M170" i="38"/>
  <c r="L170" i="38"/>
  <c r="K170" i="38"/>
  <c r="G170" i="38"/>
  <c r="P169" i="38"/>
  <c r="O169" i="38"/>
  <c r="N169" i="38"/>
  <c r="M169" i="38"/>
  <c r="L169" i="38"/>
  <c r="K169" i="38"/>
  <c r="G169" i="38"/>
  <c r="P168" i="38"/>
  <c r="O168" i="38"/>
  <c r="N168" i="38"/>
  <c r="M168" i="38"/>
  <c r="L168" i="38"/>
  <c r="K168" i="38"/>
  <c r="G168" i="38"/>
  <c r="P167" i="38"/>
  <c r="O167" i="38"/>
  <c r="N167" i="38"/>
  <c r="M167" i="38"/>
  <c r="L167" i="38"/>
  <c r="K167" i="38"/>
  <c r="G167" i="38"/>
  <c r="P166" i="38"/>
  <c r="O166" i="38"/>
  <c r="N166" i="38"/>
  <c r="M166" i="38"/>
  <c r="L166" i="38"/>
  <c r="K166" i="38"/>
  <c r="G166" i="38"/>
  <c r="P165" i="38"/>
  <c r="O165" i="38"/>
  <c r="N165" i="38"/>
  <c r="M165" i="38"/>
  <c r="L165" i="38"/>
  <c r="K165" i="38"/>
  <c r="G165" i="38"/>
  <c r="P164" i="38"/>
  <c r="O164" i="38"/>
  <c r="N164" i="38"/>
  <c r="M164" i="38"/>
  <c r="L164" i="38"/>
  <c r="K164" i="38"/>
  <c r="G164" i="38"/>
  <c r="P163" i="38"/>
  <c r="O163" i="38"/>
  <c r="N163" i="38"/>
  <c r="M163" i="38"/>
  <c r="L163" i="38"/>
  <c r="K163" i="38"/>
  <c r="G163" i="38"/>
  <c r="P162" i="38"/>
  <c r="O162" i="38"/>
  <c r="N162" i="38"/>
  <c r="M162" i="38"/>
  <c r="L162" i="38"/>
  <c r="K162" i="38"/>
  <c r="G162" i="38"/>
  <c r="P161" i="38"/>
  <c r="O161" i="38"/>
  <c r="N161" i="38"/>
  <c r="M161" i="38"/>
  <c r="L161" i="38"/>
  <c r="K161" i="38"/>
  <c r="G161" i="38"/>
  <c r="P160" i="38"/>
  <c r="O160" i="38"/>
  <c r="N160" i="38"/>
  <c r="M160" i="38"/>
  <c r="L160" i="38"/>
  <c r="K160" i="38"/>
  <c r="G160" i="38"/>
  <c r="P159" i="38"/>
  <c r="O159" i="38"/>
  <c r="N159" i="38"/>
  <c r="M159" i="38"/>
  <c r="L159" i="38"/>
  <c r="K159" i="38"/>
  <c r="G159" i="38"/>
  <c r="P158" i="38"/>
  <c r="O158" i="38"/>
  <c r="N158" i="38"/>
  <c r="M158" i="38"/>
  <c r="L158" i="38"/>
  <c r="K158" i="38"/>
  <c r="G158" i="38"/>
  <c r="P157" i="38"/>
  <c r="O157" i="38"/>
  <c r="N157" i="38"/>
  <c r="M157" i="38"/>
  <c r="L157" i="38"/>
  <c r="K157" i="38"/>
  <c r="G157" i="38"/>
  <c r="P156" i="38"/>
  <c r="O156" i="38"/>
  <c r="N156" i="38"/>
  <c r="M156" i="38"/>
  <c r="L156" i="38"/>
  <c r="K156" i="38"/>
  <c r="G156" i="38"/>
  <c r="P155" i="38"/>
  <c r="O155" i="38"/>
  <c r="N155" i="38"/>
  <c r="M155" i="38"/>
  <c r="L155" i="38"/>
  <c r="K155" i="38"/>
  <c r="G155" i="38"/>
  <c r="P154" i="38"/>
  <c r="O154" i="38"/>
  <c r="N154" i="38"/>
  <c r="M154" i="38"/>
  <c r="L154" i="38"/>
  <c r="K154" i="38"/>
  <c r="G154" i="38"/>
  <c r="P153" i="38"/>
  <c r="O153" i="38"/>
  <c r="N153" i="38"/>
  <c r="M153" i="38"/>
  <c r="L153" i="38"/>
  <c r="K153" i="38"/>
  <c r="G153" i="38"/>
  <c r="P152" i="38"/>
  <c r="O152" i="38"/>
  <c r="N152" i="38"/>
  <c r="M152" i="38"/>
  <c r="L152" i="38"/>
  <c r="K152" i="38"/>
  <c r="G152" i="38"/>
  <c r="P151" i="38"/>
  <c r="O151" i="38"/>
  <c r="N151" i="38"/>
  <c r="M151" i="38"/>
  <c r="L151" i="38"/>
  <c r="K151" i="38"/>
  <c r="G151" i="38"/>
  <c r="P150" i="38"/>
  <c r="O150" i="38"/>
  <c r="N150" i="38"/>
  <c r="M150" i="38"/>
  <c r="L150" i="38"/>
  <c r="K150" i="38"/>
  <c r="G150" i="38"/>
  <c r="P149" i="38"/>
  <c r="O149" i="38"/>
  <c r="N149" i="38"/>
  <c r="M149" i="38"/>
  <c r="L149" i="38"/>
  <c r="K149" i="38"/>
  <c r="G149" i="38"/>
  <c r="P148" i="38"/>
  <c r="O148" i="38"/>
  <c r="N148" i="38"/>
  <c r="M148" i="38"/>
  <c r="L148" i="38"/>
  <c r="K148" i="38"/>
  <c r="G148" i="38"/>
  <c r="P147" i="38"/>
  <c r="O147" i="38"/>
  <c r="N147" i="38"/>
  <c r="M147" i="38"/>
  <c r="L147" i="38"/>
  <c r="K147" i="38"/>
  <c r="G147" i="38"/>
  <c r="P146" i="38"/>
  <c r="O146" i="38"/>
  <c r="N146" i="38"/>
  <c r="M146" i="38"/>
  <c r="L146" i="38"/>
  <c r="K146" i="38"/>
  <c r="G146" i="38"/>
  <c r="P145" i="38"/>
  <c r="O145" i="38"/>
  <c r="N145" i="38"/>
  <c r="M145" i="38"/>
  <c r="L145" i="38"/>
  <c r="K145" i="38"/>
  <c r="G145" i="38"/>
  <c r="P144" i="38"/>
  <c r="O144" i="38"/>
  <c r="N144" i="38"/>
  <c r="M144" i="38"/>
  <c r="L144" i="38"/>
  <c r="K144" i="38"/>
  <c r="G144" i="38"/>
  <c r="P143" i="38"/>
  <c r="O143" i="38"/>
  <c r="N143" i="38"/>
  <c r="M143" i="38"/>
  <c r="L143" i="38"/>
  <c r="K143" i="38"/>
  <c r="G143" i="38"/>
  <c r="P142" i="38"/>
  <c r="O142" i="38"/>
  <c r="N142" i="38"/>
  <c r="M142" i="38"/>
  <c r="L142" i="38"/>
  <c r="K142" i="38"/>
  <c r="G142" i="38"/>
  <c r="P141" i="38"/>
  <c r="O141" i="38"/>
  <c r="N141" i="38"/>
  <c r="M141" i="38"/>
  <c r="L141" i="38"/>
  <c r="K141" i="38"/>
  <c r="G141" i="38"/>
  <c r="P140" i="38"/>
  <c r="O140" i="38"/>
  <c r="N140" i="38"/>
  <c r="M140" i="38"/>
  <c r="L140" i="38"/>
  <c r="K140" i="38"/>
  <c r="G140" i="38"/>
  <c r="P139" i="38"/>
  <c r="O139" i="38"/>
  <c r="N139" i="38"/>
  <c r="M139" i="38"/>
  <c r="L139" i="38"/>
  <c r="K139" i="38"/>
  <c r="G139" i="38"/>
  <c r="P138" i="38"/>
  <c r="O138" i="38"/>
  <c r="N138" i="38"/>
  <c r="M138" i="38"/>
  <c r="L138" i="38"/>
  <c r="K138" i="38"/>
  <c r="G138" i="38"/>
  <c r="P137" i="38"/>
  <c r="O137" i="38"/>
  <c r="N137" i="38"/>
  <c r="M137" i="38"/>
  <c r="L137" i="38"/>
  <c r="K137" i="38"/>
  <c r="G137" i="38"/>
  <c r="P136" i="38"/>
  <c r="O136" i="38"/>
  <c r="N136" i="38"/>
  <c r="M136" i="38"/>
  <c r="L136" i="38"/>
  <c r="K136" i="38"/>
  <c r="G136" i="38"/>
  <c r="P135" i="38"/>
  <c r="O135" i="38"/>
  <c r="N135" i="38"/>
  <c r="M135" i="38"/>
  <c r="L135" i="38"/>
  <c r="K135" i="38"/>
  <c r="G135" i="38"/>
  <c r="P134" i="38"/>
  <c r="O134" i="38"/>
  <c r="N134" i="38"/>
  <c r="M134" i="38"/>
  <c r="L134" i="38"/>
  <c r="K134" i="38"/>
  <c r="G134" i="38"/>
  <c r="P133" i="38"/>
  <c r="O133" i="38"/>
  <c r="N133" i="38"/>
  <c r="M133" i="38"/>
  <c r="L133" i="38"/>
  <c r="K133" i="38"/>
  <c r="G133" i="38"/>
  <c r="P132" i="38"/>
  <c r="O132" i="38"/>
  <c r="N132" i="38"/>
  <c r="M132" i="38"/>
  <c r="L132" i="38"/>
  <c r="K132" i="38"/>
  <c r="G132" i="38"/>
  <c r="P118" i="38"/>
  <c r="O118" i="38"/>
  <c r="N118" i="38"/>
  <c r="N120" i="38" s="1"/>
  <c r="N122" i="38" s="1"/>
  <c r="M118" i="38"/>
  <c r="L118" i="38"/>
  <c r="G118" i="38"/>
  <c r="P128" i="38"/>
  <c r="O128" i="38"/>
  <c r="N128" i="38"/>
  <c r="M128" i="38"/>
  <c r="L128" i="38"/>
  <c r="G128" i="38"/>
  <c r="P119" i="38"/>
  <c r="O119" i="38"/>
  <c r="N119" i="38"/>
  <c r="M119" i="38"/>
  <c r="L119" i="38"/>
  <c r="G119" i="38"/>
  <c r="O130" i="38"/>
  <c r="N130" i="38"/>
  <c r="M130" i="38"/>
  <c r="L130" i="38"/>
  <c r="K130" i="38"/>
  <c r="G130" i="38"/>
  <c r="O129" i="38"/>
  <c r="N129" i="38"/>
  <c r="M129" i="38"/>
  <c r="L129" i="38"/>
  <c r="K129" i="38"/>
  <c r="G129" i="38"/>
  <c r="O127" i="38"/>
  <c r="N127" i="38"/>
  <c r="M127" i="38"/>
  <c r="L127" i="38"/>
  <c r="K127" i="38"/>
  <c r="G127" i="38"/>
  <c r="P131" i="38"/>
  <c r="N131" i="38"/>
  <c r="M131" i="38"/>
  <c r="L131" i="38"/>
  <c r="K131" i="38"/>
  <c r="G131" i="38"/>
  <c r="P126" i="38"/>
  <c r="N126" i="38"/>
  <c r="M126" i="38"/>
  <c r="L126" i="38"/>
  <c r="K126" i="38"/>
  <c r="G126" i="38"/>
  <c r="P125" i="38"/>
  <c r="N125" i="38"/>
  <c r="M125" i="38"/>
  <c r="L125" i="38"/>
  <c r="K125" i="38"/>
  <c r="G125" i="38"/>
  <c r="P124" i="38"/>
  <c r="N124" i="38"/>
  <c r="M124" i="38"/>
  <c r="L124" i="38"/>
  <c r="K124" i="38"/>
  <c r="G124" i="38"/>
  <c r="P123" i="38"/>
  <c r="N123" i="38"/>
  <c r="M123" i="38"/>
  <c r="L123" i="38"/>
  <c r="K123" i="38"/>
  <c r="G123" i="38"/>
  <c r="P122" i="38"/>
  <c r="O122" i="38"/>
  <c r="M122" i="38"/>
  <c r="L122" i="38"/>
  <c r="K122" i="38"/>
  <c r="G122" i="38"/>
  <c r="P120" i="38"/>
  <c r="O120" i="38"/>
  <c r="O123" i="38" s="1"/>
  <c r="M120" i="38"/>
  <c r="L120" i="38"/>
  <c r="K120" i="38"/>
  <c r="G120" i="38"/>
  <c r="P127" i="38"/>
  <c r="G121" i="38"/>
  <c r="P116" i="38"/>
  <c r="O116" i="38"/>
  <c r="N116" i="38"/>
  <c r="M116" i="38"/>
  <c r="L116" i="38"/>
  <c r="K116" i="38"/>
  <c r="P112" i="38"/>
  <c r="O112" i="38"/>
  <c r="N112" i="38"/>
  <c r="M112" i="38"/>
  <c r="L112" i="38"/>
  <c r="K112" i="38"/>
  <c r="G112" i="38"/>
  <c r="P111" i="38"/>
  <c r="O111" i="38"/>
  <c r="N111" i="38"/>
  <c r="M111" i="38"/>
  <c r="L111" i="38"/>
  <c r="K111" i="38"/>
  <c r="G111" i="38"/>
  <c r="P110" i="38"/>
  <c r="O110" i="38"/>
  <c r="N110" i="38"/>
  <c r="M110" i="38"/>
  <c r="L110" i="38"/>
  <c r="K110" i="38"/>
  <c r="G110" i="38"/>
  <c r="P109" i="38"/>
  <c r="O109" i="38"/>
  <c r="N109" i="38"/>
  <c r="M109" i="38"/>
  <c r="L109" i="38"/>
  <c r="K109" i="38"/>
  <c r="G109" i="38"/>
  <c r="P108" i="38"/>
  <c r="O108" i="38"/>
  <c r="N108" i="38"/>
  <c r="M108" i="38"/>
  <c r="L108" i="38"/>
  <c r="K108" i="38"/>
  <c r="G108" i="38"/>
  <c r="P107" i="38"/>
  <c r="O107" i="38"/>
  <c r="N107" i="38"/>
  <c r="M107" i="38"/>
  <c r="L107" i="38"/>
  <c r="K107" i="38"/>
  <c r="G107" i="38"/>
  <c r="P106" i="38"/>
  <c r="O106" i="38"/>
  <c r="N106" i="38"/>
  <c r="M106" i="38"/>
  <c r="L106" i="38"/>
  <c r="K106" i="38"/>
  <c r="G106" i="38"/>
  <c r="P105" i="38"/>
  <c r="O105" i="38"/>
  <c r="N105" i="38"/>
  <c r="M105" i="38"/>
  <c r="L105" i="38"/>
  <c r="K105" i="38"/>
  <c r="G105" i="38"/>
  <c r="P104" i="38"/>
  <c r="O104" i="38"/>
  <c r="N104" i="38"/>
  <c r="M104" i="38"/>
  <c r="L104" i="38"/>
  <c r="K104" i="38"/>
  <c r="G104" i="38"/>
  <c r="P103" i="38"/>
  <c r="O103" i="38"/>
  <c r="N103" i="38"/>
  <c r="M103" i="38"/>
  <c r="L103" i="38"/>
  <c r="K103" i="38"/>
  <c r="G103" i="38"/>
  <c r="P102" i="38"/>
  <c r="O102" i="38"/>
  <c r="N102" i="38"/>
  <c r="M102" i="38"/>
  <c r="L102" i="38"/>
  <c r="K102" i="38"/>
  <c r="G102" i="38"/>
  <c r="P101" i="38"/>
  <c r="O101" i="38"/>
  <c r="N101" i="38"/>
  <c r="M101" i="38"/>
  <c r="L101" i="38"/>
  <c r="K101" i="38"/>
  <c r="G101" i="38"/>
  <c r="P100" i="38"/>
  <c r="O100" i="38"/>
  <c r="N100" i="38"/>
  <c r="M100" i="38"/>
  <c r="L100" i="38"/>
  <c r="K100" i="38"/>
  <c r="G100" i="38"/>
  <c r="P99" i="38"/>
  <c r="O99" i="38"/>
  <c r="N99" i="38"/>
  <c r="M99" i="38"/>
  <c r="L99" i="38"/>
  <c r="K99" i="38"/>
  <c r="G99" i="38"/>
  <c r="P98" i="38"/>
  <c r="O98" i="38"/>
  <c r="N98" i="38"/>
  <c r="M98" i="38"/>
  <c r="L98" i="38"/>
  <c r="K98" i="38"/>
  <c r="G98" i="38"/>
  <c r="P97" i="38"/>
  <c r="O97" i="38"/>
  <c r="N97" i="38"/>
  <c r="M97" i="38"/>
  <c r="L97" i="38"/>
  <c r="K97" i="38"/>
  <c r="G97" i="38"/>
  <c r="P96" i="38"/>
  <c r="O96" i="38"/>
  <c r="N96" i="38"/>
  <c r="M96" i="38"/>
  <c r="L96" i="38"/>
  <c r="K96" i="38"/>
  <c r="G96" i="38"/>
  <c r="P95" i="38"/>
  <c r="O95" i="38"/>
  <c r="N95" i="38"/>
  <c r="M95" i="38"/>
  <c r="L95" i="38"/>
  <c r="K95" i="38"/>
  <c r="G95" i="38"/>
  <c r="P94" i="38"/>
  <c r="O94" i="38"/>
  <c r="N94" i="38"/>
  <c r="M94" i="38"/>
  <c r="L94" i="38"/>
  <c r="K94" i="38"/>
  <c r="G94" i="38"/>
  <c r="P93" i="38"/>
  <c r="O93" i="38"/>
  <c r="N93" i="38"/>
  <c r="M93" i="38"/>
  <c r="L93" i="38"/>
  <c r="K93" i="38"/>
  <c r="G93" i="38"/>
  <c r="P92" i="38"/>
  <c r="O92" i="38"/>
  <c r="N92" i="38"/>
  <c r="M92" i="38"/>
  <c r="L92" i="38"/>
  <c r="K92" i="38"/>
  <c r="G92" i="38"/>
  <c r="P91" i="38"/>
  <c r="O91" i="38"/>
  <c r="N91" i="38"/>
  <c r="M91" i="38"/>
  <c r="L91" i="38"/>
  <c r="K91" i="38"/>
  <c r="G91" i="38"/>
  <c r="P90" i="38"/>
  <c r="O90" i="38"/>
  <c r="N90" i="38"/>
  <c r="M90" i="38"/>
  <c r="L90" i="38"/>
  <c r="K90" i="38"/>
  <c r="G90" i="38"/>
  <c r="P89" i="38"/>
  <c r="O89" i="38"/>
  <c r="N89" i="38"/>
  <c r="M89" i="38"/>
  <c r="L89" i="38"/>
  <c r="K89" i="38"/>
  <c r="G89" i="38"/>
  <c r="P88" i="38"/>
  <c r="O88" i="38"/>
  <c r="N88" i="38"/>
  <c r="M88" i="38"/>
  <c r="L88" i="38"/>
  <c r="K88" i="38"/>
  <c r="G88" i="38"/>
  <c r="P87" i="38"/>
  <c r="O87" i="38"/>
  <c r="N87" i="38"/>
  <c r="M87" i="38"/>
  <c r="L87" i="38"/>
  <c r="K87" i="38"/>
  <c r="G87" i="38"/>
  <c r="P86" i="38"/>
  <c r="O86" i="38"/>
  <c r="N86" i="38"/>
  <c r="M86" i="38"/>
  <c r="L86" i="38"/>
  <c r="K86" i="38"/>
  <c r="G86" i="38"/>
  <c r="P85" i="38"/>
  <c r="O85" i="38"/>
  <c r="N85" i="38"/>
  <c r="M85" i="38"/>
  <c r="L85" i="38"/>
  <c r="K85" i="38"/>
  <c r="G85" i="38"/>
  <c r="P84" i="38"/>
  <c r="O84" i="38"/>
  <c r="N84" i="38"/>
  <c r="M84" i="38"/>
  <c r="L84" i="38"/>
  <c r="K84" i="38"/>
  <c r="G84" i="38"/>
  <c r="P83" i="38"/>
  <c r="O83" i="38"/>
  <c r="N83" i="38"/>
  <c r="M83" i="38"/>
  <c r="L83" i="38"/>
  <c r="K83" i="38"/>
  <c r="G83" i="38"/>
  <c r="P82" i="38"/>
  <c r="O82" i="38"/>
  <c r="N82" i="38"/>
  <c r="M82" i="38"/>
  <c r="L82" i="38"/>
  <c r="K82" i="38"/>
  <c r="G82" i="38"/>
  <c r="P81" i="38"/>
  <c r="O81" i="38"/>
  <c r="N81" i="38"/>
  <c r="M81" i="38"/>
  <c r="L81" i="38"/>
  <c r="K81" i="38"/>
  <c r="G81" i="38"/>
  <c r="P80" i="38"/>
  <c r="O80" i="38"/>
  <c r="N80" i="38"/>
  <c r="M80" i="38"/>
  <c r="L80" i="38"/>
  <c r="K80" i="38"/>
  <c r="G80" i="38"/>
  <c r="P79" i="38"/>
  <c r="O79" i="38"/>
  <c r="N79" i="38"/>
  <c r="M79" i="38"/>
  <c r="L79" i="38"/>
  <c r="K79" i="38"/>
  <c r="G79" i="38"/>
  <c r="P78" i="38"/>
  <c r="O78" i="38"/>
  <c r="N78" i="38"/>
  <c r="M78" i="38"/>
  <c r="L78" i="38"/>
  <c r="K78" i="38"/>
  <c r="G78" i="38"/>
  <c r="P77" i="38"/>
  <c r="O77" i="38"/>
  <c r="N77" i="38"/>
  <c r="M77" i="38"/>
  <c r="L77" i="38"/>
  <c r="K77" i="38"/>
  <c r="G77" i="38"/>
  <c r="P76" i="38"/>
  <c r="O76" i="38"/>
  <c r="N76" i="38"/>
  <c r="M76" i="38"/>
  <c r="L76" i="38"/>
  <c r="K76" i="38"/>
  <c r="G76" i="38"/>
  <c r="P75" i="38"/>
  <c r="O75" i="38"/>
  <c r="N75" i="38"/>
  <c r="M75" i="38"/>
  <c r="L75" i="38"/>
  <c r="K75" i="38"/>
  <c r="G75" i="38"/>
  <c r="P74" i="38"/>
  <c r="O74" i="38"/>
  <c r="N74" i="38"/>
  <c r="M74" i="38"/>
  <c r="L74" i="38"/>
  <c r="K74" i="38"/>
  <c r="G74" i="38"/>
  <c r="P73" i="38"/>
  <c r="O73" i="38"/>
  <c r="N73" i="38"/>
  <c r="M73" i="38"/>
  <c r="L73" i="38"/>
  <c r="K73" i="38"/>
  <c r="G73" i="38"/>
  <c r="P72" i="38"/>
  <c r="O72" i="38"/>
  <c r="N72" i="38"/>
  <c r="M72" i="38"/>
  <c r="L72" i="38"/>
  <c r="K72" i="38"/>
  <c r="G72" i="38"/>
  <c r="P71" i="38"/>
  <c r="O71" i="38"/>
  <c r="N71" i="38"/>
  <c r="M71" i="38"/>
  <c r="L71" i="38"/>
  <c r="K71" i="38"/>
  <c r="G71" i="38"/>
  <c r="P70" i="38"/>
  <c r="O70" i="38"/>
  <c r="N70" i="38"/>
  <c r="M70" i="38"/>
  <c r="L70" i="38"/>
  <c r="K70" i="38"/>
  <c r="G70" i="38"/>
  <c r="P69" i="38"/>
  <c r="O69" i="38"/>
  <c r="N69" i="38"/>
  <c r="M69" i="38"/>
  <c r="L69" i="38"/>
  <c r="K69" i="38"/>
  <c r="G69" i="38"/>
  <c r="P68" i="38"/>
  <c r="O68" i="38"/>
  <c r="N68" i="38"/>
  <c r="M68" i="38"/>
  <c r="L68" i="38"/>
  <c r="K68" i="38"/>
  <c r="G68" i="38"/>
  <c r="P67" i="38"/>
  <c r="O67" i="38"/>
  <c r="N67" i="38"/>
  <c r="M67" i="38"/>
  <c r="L67" i="38"/>
  <c r="K67" i="38"/>
  <c r="G67" i="38"/>
  <c r="P66" i="38"/>
  <c r="O66" i="38"/>
  <c r="N66" i="38"/>
  <c r="M66" i="38"/>
  <c r="L66" i="38"/>
  <c r="K66" i="38"/>
  <c r="G66" i="38"/>
  <c r="P65" i="38"/>
  <c r="O65" i="38"/>
  <c r="N65" i="38"/>
  <c r="M65" i="38"/>
  <c r="L65" i="38"/>
  <c r="K65" i="38"/>
  <c r="G65" i="38"/>
  <c r="P64" i="38"/>
  <c r="O64" i="38"/>
  <c r="N64" i="38"/>
  <c r="M64" i="38"/>
  <c r="L64" i="38"/>
  <c r="K64" i="38"/>
  <c r="G64" i="38"/>
  <c r="P63" i="38"/>
  <c r="O63" i="38"/>
  <c r="N63" i="38"/>
  <c r="M63" i="38"/>
  <c r="L63" i="38"/>
  <c r="K63" i="38"/>
  <c r="G63" i="38"/>
  <c r="P62" i="38"/>
  <c r="O62" i="38"/>
  <c r="N62" i="38"/>
  <c r="M62" i="38"/>
  <c r="L62" i="38"/>
  <c r="K62" i="38"/>
  <c r="G62" i="38"/>
  <c r="P61" i="38"/>
  <c r="O61" i="38"/>
  <c r="N61" i="38"/>
  <c r="M61" i="38"/>
  <c r="L61" i="38"/>
  <c r="K61" i="38"/>
  <c r="G61" i="38"/>
  <c r="P60" i="38"/>
  <c r="O60" i="38"/>
  <c r="N60" i="38"/>
  <c r="M60" i="38"/>
  <c r="L60" i="38"/>
  <c r="K60" i="38"/>
  <c r="G60" i="38"/>
  <c r="P59" i="38"/>
  <c r="O59" i="38"/>
  <c r="N59" i="38"/>
  <c r="M59" i="38"/>
  <c r="L59" i="38"/>
  <c r="K59" i="38"/>
  <c r="G59" i="38"/>
  <c r="P58" i="38"/>
  <c r="O58" i="38"/>
  <c r="N58" i="38"/>
  <c r="M58" i="38"/>
  <c r="L58" i="38"/>
  <c r="K58" i="38"/>
  <c r="G58" i="38"/>
  <c r="P57" i="38"/>
  <c r="O57" i="38"/>
  <c r="N57" i="38"/>
  <c r="M57" i="38"/>
  <c r="L57" i="38"/>
  <c r="K57" i="38"/>
  <c r="G57" i="38"/>
  <c r="P56" i="38"/>
  <c r="O56" i="38"/>
  <c r="N56" i="38"/>
  <c r="M56" i="38"/>
  <c r="L56" i="38"/>
  <c r="K56" i="38"/>
  <c r="G56" i="38"/>
  <c r="P55" i="38"/>
  <c r="O55" i="38"/>
  <c r="N55" i="38"/>
  <c r="M55" i="38"/>
  <c r="L55" i="38"/>
  <c r="K55" i="38"/>
  <c r="G55" i="38"/>
  <c r="P54" i="38"/>
  <c r="O54" i="38"/>
  <c r="N54" i="38"/>
  <c r="M54" i="38"/>
  <c r="L54" i="38"/>
  <c r="K54" i="38"/>
  <c r="G54" i="38"/>
  <c r="P53" i="38"/>
  <c r="O53" i="38"/>
  <c r="N53" i="38"/>
  <c r="M53" i="38"/>
  <c r="L53" i="38"/>
  <c r="K53" i="38"/>
  <c r="G53" i="38"/>
  <c r="P52" i="38"/>
  <c r="O52" i="38"/>
  <c r="N52" i="38"/>
  <c r="M52" i="38"/>
  <c r="L52" i="38"/>
  <c r="K52" i="38"/>
  <c r="G52" i="38"/>
  <c r="O46" i="38"/>
  <c r="N46" i="38"/>
  <c r="M46" i="38"/>
  <c r="L46" i="38"/>
  <c r="K46" i="38"/>
  <c r="G46" i="38"/>
  <c r="O47" i="38"/>
  <c r="N47" i="38"/>
  <c r="M47" i="38"/>
  <c r="L47" i="38"/>
  <c r="K47" i="38"/>
  <c r="G47" i="38"/>
  <c r="O43" i="38"/>
  <c r="N43" i="38"/>
  <c r="M43" i="38"/>
  <c r="L43" i="38"/>
  <c r="K43" i="38"/>
  <c r="G43" i="38"/>
  <c r="O48" i="38"/>
  <c r="N48" i="38"/>
  <c r="M48" i="38"/>
  <c r="L48" i="38"/>
  <c r="K48" i="38"/>
  <c r="G48" i="38"/>
  <c r="O41" i="38"/>
  <c r="N41" i="38"/>
  <c r="M41" i="38"/>
  <c r="L41" i="38"/>
  <c r="K41" i="38"/>
  <c r="G41" i="38"/>
  <c r="P30" i="38"/>
  <c r="N30" i="38"/>
  <c r="M30" i="38"/>
  <c r="L30" i="38"/>
  <c r="K30" i="38"/>
  <c r="G30" i="38"/>
  <c r="P35" i="38"/>
  <c r="N35" i="38"/>
  <c r="M35" i="38"/>
  <c r="L35" i="38"/>
  <c r="K35" i="38"/>
  <c r="G35" i="38"/>
  <c r="P29" i="38"/>
  <c r="N29" i="38"/>
  <c r="M29" i="38"/>
  <c r="L29" i="38"/>
  <c r="K29" i="38"/>
  <c r="G29" i="38"/>
  <c r="P45" i="38"/>
  <c r="N45" i="38"/>
  <c r="M45" i="38"/>
  <c r="L45" i="38"/>
  <c r="K45" i="38"/>
  <c r="G45" i="38"/>
  <c r="P37" i="38"/>
  <c r="N37" i="38"/>
  <c r="M37" i="38"/>
  <c r="L37" i="38"/>
  <c r="K37" i="38"/>
  <c r="G37" i="38"/>
  <c r="P42" i="38"/>
  <c r="N42" i="38"/>
  <c r="M42" i="38"/>
  <c r="L42" i="38"/>
  <c r="K42" i="38"/>
  <c r="G42" i="38"/>
  <c r="P44" i="38"/>
  <c r="N44" i="38"/>
  <c r="M44" i="38"/>
  <c r="L44" i="38"/>
  <c r="K44" i="38"/>
  <c r="G44" i="38"/>
  <c r="P26" i="38"/>
  <c r="N26" i="38"/>
  <c r="M26" i="38"/>
  <c r="L26" i="38"/>
  <c r="K26" i="38"/>
  <c r="G26" i="38"/>
  <c r="P36" i="38"/>
  <c r="N36" i="38"/>
  <c r="M36" i="38"/>
  <c r="L36" i="38"/>
  <c r="K36" i="38"/>
  <c r="G36" i="38"/>
  <c r="P51" i="38"/>
  <c r="N51" i="38"/>
  <c r="M51" i="38"/>
  <c r="L51" i="38"/>
  <c r="K51" i="38"/>
  <c r="G51" i="38"/>
  <c r="P39" i="38"/>
  <c r="N39" i="38"/>
  <c r="M39" i="38"/>
  <c r="L39" i="38"/>
  <c r="K39" i="38"/>
  <c r="G39" i="38"/>
  <c r="P49" i="38"/>
  <c r="N49" i="38"/>
  <c r="M49" i="38"/>
  <c r="L49" i="38"/>
  <c r="K49" i="38"/>
  <c r="G49" i="38"/>
  <c r="P50" i="38"/>
  <c r="O50" i="38"/>
  <c r="M50" i="38"/>
  <c r="L50" i="38"/>
  <c r="K50" i="38"/>
  <c r="G50" i="38"/>
  <c r="P24" i="38"/>
  <c r="O24" i="38"/>
  <c r="M24" i="38"/>
  <c r="L24" i="38"/>
  <c r="K24" i="38"/>
  <c r="G24" i="38"/>
  <c r="P40" i="38"/>
  <c r="O40" i="38"/>
  <c r="M40" i="38"/>
  <c r="L40" i="38"/>
  <c r="K40" i="38"/>
  <c r="G40" i="38"/>
  <c r="P28" i="38"/>
  <c r="O28" i="38"/>
  <c r="M28" i="38"/>
  <c r="L28" i="38"/>
  <c r="K28" i="38"/>
  <c r="G28" i="38"/>
  <c r="P33" i="38"/>
  <c r="O33" i="38"/>
  <c r="M33" i="38"/>
  <c r="L33" i="38"/>
  <c r="K33" i="38"/>
  <c r="G33" i="38"/>
  <c r="P38" i="38"/>
  <c r="O38" i="38"/>
  <c r="M38" i="38"/>
  <c r="L38" i="38"/>
  <c r="K38" i="38"/>
  <c r="G38" i="38"/>
  <c r="P25" i="38"/>
  <c r="O25" i="38"/>
  <c r="M25" i="38"/>
  <c r="L25" i="38"/>
  <c r="K25" i="38"/>
  <c r="G25" i="38"/>
  <c r="P31" i="38"/>
  <c r="O31" i="38"/>
  <c r="M31" i="38"/>
  <c r="L31" i="38"/>
  <c r="K31" i="38"/>
  <c r="G31" i="38"/>
  <c r="P34" i="38"/>
  <c r="O34" i="38"/>
  <c r="N34" i="38"/>
  <c r="L34" i="38"/>
  <c r="K34" i="38"/>
  <c r="G34" i="38"/>
  <c r="P18" i="38"/>
  <c r="O18" i="38"/>
  <c r="N18" i="38"/>
  <c r="L18" i="38"/>
  <c r="K18" i="38"/>
  <c r="G18" i="38"/>
  <c r="P21" i="38"/>
  <c r="O21" i="38"/>
  <c r="N21" i="38"/>
  <c r="L21" i="38"/>
  <c r="K21" i="38"/>
  <c r="G21" i="38"/>
  <c r="P17" i="38"/>
  <c r="O17" i="38"/>
  <c r="N17" i="38"/>
  <c r="L17" i="38"/>
  <c r="K17" i="38"/>
  <c r="G17" i="38"/>
  <c r="P15" i="38"/>
  <c r="O15" i="38"/>
  <c r="N15" i="38"/>
  <c r="L15" i="38"/>
  <c r="K15" i="38"/>
  <c r="G15" i="38"/>
  <c r="P27" i="38"/>
  <c r="O27" i="38"/>
  <c r="N27" i="38"/>
  <c r="M27" i="38"/>
  <c r="L27" i="38"/>
  <c r="G27" i="38"/>
  <c r="P22" i="38"/>
  <c r="O22" i="38"/>
  <c r="N22" i="38"/>
  <c r="M22" i="38"/>
  <c r="L22" i="38"/>
  <c r="G22" i="38"/>
  <c r="P23" i="38"/>
  <c r="O23" i="38"/>
  <c r="N23" i="38"/>
  <c r="M23" i="38"/>
  <c r="L23" i="38"/>
  <c r="G23" i="38"/>
  <c r="P20" i="38"/>
  <c r="O20" i="38"/>
  <c r="N20" i="38"/>
  <c r="M20" i="38"/>
  <c r="K20" i="38"/>
  <c r="G20" i="38"/>
  <c r="P16" i="38"/>
  <c r="O16" i="38"/>
  <c r="N16" i="38"/>
  <c r="M16" i="38"/>
  <c r="K16" i="38"/>
  <c r="G16" i="38"/>
  <c r="P19" i="38"/>
  <c r="O19" i="38"/>
  <c r="N19" i="38"/>
  <c r="M19" i="38"/>
  <c r="K19" i="38"/>
  <c r="G19" i="38"/>
  <c r="G32" i="38"/>
  <c r="P129" i="38" l="1"/>
  <c r="P130" i="38" s="1"/>
  <c r="O124" i="38"/>
  <c r="O125" i="38" s="1"/>
  <c r="O126" i="38" l="1"/>
  <c r="O131" i="38" s="1"/>
  <c r="M15" i="38" l="1"/>
  <c r="M17" i="38"/>
  <c r="P41" i="38" l="1"/>
  <c r="P43" i="38" l="1"/>
  <c r="M18" i="38"/>
  <c r="M21" i="38" s="1"/>
  <c r="M34" i="38" l="1"/>
  <c r="O26" i="38"/>
  <c r="L16" i="38"/>
  <c r="L19" i="38" l="1"/>
  <c r="L20" i="38" s="1"/>
  <c r="L32" i="38" l="1"/>
  <c r="O29" i="38"/>
  <c r="N24" i="38"/>
  <c r="N25" i="38" s="1"/>
  <c r="N28" i="38" l="1"/>
  <c r="N31" i="38" l="1"/>
  <c r="N33" i="38" s="1"/>
  <c r="N38" i="38" l="1"/>
  <c r="N40" i="38" s="1"/>
  <c r="N50" i="38" l="1"/>
  <c r="O30" i="38"/>
  <c r="O35" i="38" s="1"/>
  <c r="O36" i="38" s="1"/>
  <c r="P46" i="38"/>
  <c r="P47" i="38" s="1"/>
  <c r="P48" i="38" s="1"/>
  <c r="K22" i="38"/>
  <c r="K23" i="38" s="1"/>
  <c r="K27" i="38" s="1"/>
  <c r="O37" i="38" l="1"/>
  <c r="O39" i="38" s="1"/>
  <c r="O42" i="38" l="1"/>
  <c r="O44" i="38" s="1"/>
  <c r="O45" i="38" l="1"/>
  <c r="O49" i="38" s="1"/>
  <c r="K118" i="38"/>
  <c r="K119" i="38" l="1"/>
  <c r="O51" i="38"/>
  <c r="K121" i="38" l="1"/>
  <c r="K128" i="38" s="1"/>
</calcChain>
</file>

<file path=xl/sharedStrings.xml><?xml version="1.0" encoding="utf-8"?>
<sst xmlns="http://schemas.openxmlformats.org/spreadsheetml/2006/main" count="394" uniqueCount="226">
  <si>
    <t>Příjmení</t>
  </si>
  <si>
    <t>Jméno</t>
  </si>
  <si>
    <t>Oddíl</t>
  </si>
  <si>
    <t>A</t>
  </si>
  <si>
    <t>B</t>
  </si>
  <si>
    <t>C</t>
  </si>
  <si>
    <t>D</t>
  </si>
  <si>
    <t>E</t>
  </si>
  <si>
    <t>F</t>
  </si>
  <si>
    <t>VÝSLEDKOVÁ LISTINA</t>
  </si>
  <si>
    <t>Datum:</t>
  </si>
  <si>
    <t>Poř.</t>
  </si>
  <si>
    <t>Start. číslo</t>
  </si>
  <si>
    <t>Nar.</t>
  </si>
  <si>
    <t>Pohl.</t>
  </si>
  <si>
    <t>Kat.</t>
  </si>
  <si>
    <t>min</t>
  </si>
  <si>
    <t>sec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</si>
  <si>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</si>
  <si>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</si>
  <si>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</si>
  <si>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</si>
  <si>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</si>
  <si>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</si>
  <si>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</si>
  <si>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</si>
  <si>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</si>
  <si>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</si>
  <si>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</si>
  <si>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</si>
  <si>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</si>
  <si>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</si>
  <si>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</si>
  <si>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</si>
  <si>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</si>
  <si>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</si>
  <si>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</si>
  <si>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</si>
  <si>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</si>
  <si>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</si>
  <si>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</si>
  <si>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</si>
  <si>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</si>
  <si>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</si>
  <si>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</si>
  <si>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</si>
  <si>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</si>
  <si>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</si>
  <si>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</si>
  <si>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</si>
  <si>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</si>
  <si>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</si>
  <si>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</si>
  <si>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</si>
  <si>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</si>
  <si>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</si>
  <si>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</si>
  <si>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</si>
  <si>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</si>
  <si>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</si>
  <si>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</si>
  <si>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</si>
  <si>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</si>
  <si>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</si>
  <si>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</si>
  <si>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</si>
  <si>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</si>
  <si>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</si>
  <si>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</si>
  <si>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</si>
  <si>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</si>
  <si>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</si>
  <si>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</si>
  <si>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</si>
  <si>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</si>
  <si>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</si>
  <si>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</si>
  <si>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</si>
  <si>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</si>
  <si>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</si>
  <si>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</si>
  <si>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</si>
  <si>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</si>
  <si>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</si>
  <si>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</si>
  <si>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</si>
  <si>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</si>
  <si>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</si>
  <si>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</si>
  <si>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</si>
  <si>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</si>
  <si>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</si>
  <si>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</si>
  <si>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</si>
  <si>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</si>
  <si>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</si>
  <si>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</si>
  <si>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</si>
  <si>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</si>
  <si>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</si>
  <si>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</si>
  <si>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</si>
  <si>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</si>
  <si>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</si>
  <si>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</si>
  <si>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</si>
  <si>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</si>
  <si>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</si>
  <si>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</si>
  <si>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</si>
  <si>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</si>
  <si>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</si>
  <si>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</si>
  <si>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</si>
  <si>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</si>
  <si>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</si>
  <si>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</si>
  <si>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</si>
  <si>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Ročník: 37</t>
  </si>
  <si>
    <t>ženy a junioři 2,5 km, muži 5 km</t>
  </si>
  <si>
    <t xml:space="preserve">Délka trati: </t>
  </si>
  <si>
    <t>Jarní sen</t>
  </si>
  <si>
    <t>Černému.</t>
  </si>
  <si>
    <t>všem děkujeme za účast.</t>
  </si>
  <si>
    <t>Rohrerová</t>
  </si>
  <si>
    <t>Kamila</t>
  </si>
  <si>
    <t>ZŠ Rambořická</t>
  </si>
  <si>
    <t>Borovičková</t>
  </si>
  <si>
    <t>Lenka</t>
  </si>
  <si>
    <t>SABZO</t>
  </si>
  <si>
    <t>Trnková</t>
  </si>
  <si>
    <t>Štěpánka</t>
  </si>
  <si>
    <t>Mališová</t>
  </si>
  <si>
    <t>Karla</t>
  </si>
  <si>
    <t>Flieglová</t>
  </si>
  <si>
    <t>Alena</t>
  </si>
  <si>
    <t>Setínková</t>
  </si>
  <si>
    <t>Zuzana</t>
  </si>
  <si>
    <t>Dolejšová</t>
  </si>
  <si>
    <t>Jitka</t>
  </si>
  <si>
    <t>Požgayová</t>
  </si>
  <si>
    <t>Jana</t>
  </si>
  <si>
    <t>Chlupatá</t>
  </si>
  <si>
    <t>Norková</t>
  </si>
  <si>
    <t>Zdena</t>
  </si>
  <si>
    <t>Preislerová</t>
  </si>
  <si>
    <t>Jiřina</t>
  </si>
  <si>
    <t>Plachý</t>
  </si>
  <si>
    <t>Jakub</t>
  </si>
  <si>
    <t>FZŠ Chodovická</t>
  </si>
  <si>
    <t xml:space="preserve">Rabiňák </t>
  </si>
  <si>
    <t>Filip</t>
  </si>
  <si>
    <t>adept SABZO</t>
  </si>
  <si>
    <t>David</t>
  </si>
  <si>
    <t>ZŠ Chodovická</t>
  </si>
  <si>
    <t>ŽENY a Junioři - 2,5 km</t>
  </si>
  <si>
    <t>Hanousek</t>
  </si>
  <si>
    <t>Braník</t>
  </si>
  <si>
    <t>Miloš</t>
  </si>
  <si>
    <t>Bukvai</t>
  </si>
  <si>
    <t>Povážská Bystrica</t>
  </si>
  <si>
    <t xml:space="preserve">Blažek </t>
  </si>
  <si>
    <t>Jan</t>
  </si>
  <si>
    <t>Pardálové</t>
  </si>
  <si>
    <t xml:space="preserve">Čermák </t>
  </si>
  <si>
    <t>Lukáš</t>
  </si>
  <si>
    <t>Havrda</t>
  </si>
  <si>
    <t>FTK ÚP</t>
  </si>
  <si>
    <t xml:space="preserve">Růžička </t>
  </si>
  <si>
    <t>Sám za sebe</t>
  </si>
  <si>
    <t>Chuman</t>
  </si>
  <si>
    <t>Martin</t>
  </si>
  <si>
    <t>FLY UNITED</t>
  </si>
  <si>
    <t>Procházka</t>
  </si>
  <si>
    <t>Michal</t>
  </si>
  <si>
    <t>Rabiňák</t>
  </si>
  <si>
    <t>Tomáš</t>
  </si>
  <si>
    <t xml:space="preserve">Půlkrábek </t>
  </si>
  <si>
    <t>AC Obora Hvězda</t>
  </si>
  <si>
    <t>Němčík</t>
  </si>
  <si>
    <t>Miroslav</t>
  </si>
  <si>
    <t>Meteor Praha 8</t>
  </si>
  <si>
    <t xml:space="preserve">Holub </t>
  </si>
  <si>
    <t>Pavel</t>
  </si>
  <si>
    <t>Bering</t>
  </si>
  <si>
    <t>Kolbaba</t>
  </si>
  <si>
    <t>Lucky Family 1</t>
  </si>
  <si>
    <t xml:space="preserve">Král </t>
  </si>
  <si>
    <t>Libor</t>
  </si>
  <si>
    <t>AZ Ekoterm</t>
  </si>
  <si>
    <t xml:space="preserve">Havelka </t>
  </si>
  <si>
    <t>Milan</t>
  </si>
  <si>
    <t>Aldorf</t>
  </si>
  <si>
    <t>Luboš</t>
  </si>
  <si>
    <t>Šiman</t>
  </si>
  <si>
    <t>Eduard</t>
  </si>
  <si>
    <t>Březina</t>
  </si>
  <si>
    <t>Černý</t>
  </si>
  <si>
    <t>Václav</t>
  </si>
  <si>
    <t xml:space="preserve">Čižinský </t>
  </si>
  <si>
    <t>Jaromír</t>
  </si>
  <si>
    <t>Dolejš</t>
  </si>
  <si>
    <t>Radomír</t>
  </si>
  <si>
    <t>Doležal</t>
  </si>
  <si>
    <t>Jindra</t>
  </si>
  <si>
    <t xml:space="preserve">Pokorný </t>
  </si>
  <si>
    <t>Rádl</t>
  </si>
  <si>
    <t>Urban</t>
  </si>
  <si>
    <t>Josef</t>
  </si>
  <si>
    <t>Holan</t>
  </si>
  <si>
    <t xml:space="preserve">Ředitel závodu Pavel Novák také děkuje svým pomocníkům: Jarmile Zeidlerové, Aleně Flieglové, Zuzaně Setínkové a Vaškovi </t>
  </si>
  <si>
    <t>Slamiak</t>
  </si>
  <si>
    <t>Stanislav</t>
  </si>
  <si>
    <t>Fojtík</t>
  </si>
  <si>
    <t>Zbyněk</t>
  </si>
  <si>
    <t>Jaroslav</t>
  </si>
  <si>
    <t>TJ Liga 100 Praha</t>
  </si>
  <si>
    <t>Novák</t>
  </si>
  <si>
    <t>Petr</t>
  </si>
  <si>
    <t>Nový</t>
  </si>
  <si>
    <t>Břetislav</t>
  </si>
  <si>
    <t>Paukert</t>
  </si>
  <si>
    <t>Pucholt</t>
  </si>
  <si>
    <t xml:space="preserve">MUŽI </t>
  </si>
  <si>
    <t>Rohrer</t>
  </si>
  <si>
    <t>37. ročníku Jarního snu (dříve Cena Ness Technologie) se za příjemného jarního počasí (19 ° C) zúčastnilo 51 běžců a běžkyň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</si>
</sst>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  <numFmt numFmtId="169" formatCode="[$-405]General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9" fontId="12" fillId="0" borderId="0" applyFont="0" applyBorder="0" applyProtection="0"/>
  </cellStyleXfs>
  <cellXfs count="39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168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Excel Built-in Normal 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6"/>
  <sheetViews>
    <sheetView showGridLines="0" tabSelected="1" topLeftCell="A22" zoomScaleNormal="100" workbookViewId="0">
      <selection activeCell="C125" sqref="C125"/>
    </sheetView>
  </sheetViews>
  <sheetFormatPr defaultColWidth="9.140625" defaultRowHeight="12.75" x14ac:dyDescent="0.2"/>
  <cols>
    <col min="1" max="1" width="4.85546875" style="14" customWidth="1"/>
    <col min="2" max="2" width="5.42578125" style="14" customWidth="1"/>
    <col min="3" max="3" width="12.7109375" style="14" customWidth="1"/>
    <col min="4" max="4" width="9.7109375" style="14" customWidth="1"/>
    <col min="5" max="5" width="5.7109375" style="14" customWidth="1"/>
    <col min="6" max="6" width="5" style="14" hidden="1" customWidth="1"/>
    <col min="7" max="7" width="7" style="14" customWidth="1"/>
    <col min="8" max="8" width="19.28515625" style="14" customWidth="1"/>
    <col min="9" max="10" width="6.7109375" style="14" customWidth="1"/>
    <col min="11" max="16" width="5.42578125" style="14" customWidth="1"/>
    <col min="17" max="17" width="12" style="13" bestFit="1" customWidth="1"/>
    <col min="18" max="16384" width="9.140625" style="14"/>
  </cols>
  <sheetData>
    <row r="1" spans="1:17" s="2" customFormat="1" ht="26.25" x14ac:dyDescent="0.4">
      <c r="A1" s="31" t="s">
        <v>121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</row>
    <row r="2" spans="1:17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 x14ac:dyDescent="0.35">
      <c r="A3" s="32" t="s">
        <v>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</row>
    <row r="4" spans="1:17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 x14ac:dyDescent="0.2">
      <c r="A5" s="8" t="s">
        <v>10</v>
      </c>
      <c r="B5" s="9"/>
      <c r="C5" s="33">
        <v>45069</v>
      </c>
      <c r="D5" s="33"/>
      <c r="E5" s="9"/>
      <c r="F5" s="10"/>
      <c r="G5" s="11" t="s">
        <v>118</v>
      </c>
      <c r="H5" s="10"/>
      <c r="I5" s="12" t="s">
        <v>120</v>
      </c>
      <c r="J5" s="12"/>
      <c r="K5" s="34" t="s">
        <v>119</v>
      </c>
      <c r="L5" s="34"/>
      <c r="M5" s="34"/>
      <c r="N5" s="34"/>
      <c r="O5" s="34"/>
      <c r="P5" s="34"/>
    </row>
    <row r="6" spans="1:17" ht="15.75" x14ac:dyDescent="0.2">
      <c r="A6" s="8" t="s">
        <v>225</v>
      </c>
      <c r="B6" s="9"/>
      <c r="C6" s="28"/>
      <c r="D6" s="28"/>
      <c r="E6" s="9"/>
      <c r="F6" s="10"/>
      <c r="G6" s="11"/>
      <c r="H6" s="10"/>
      <c r="I6" s="12"/>
      <c r="J6" s="12"/>
      <c r="K6" s="29"/>
      <c r="L6" s="29"/>
      <c r="M6" s="29"/>
      <c r="N6" s="29"/>
      <c r="O6" s="29"/>
      <c r="P6" s="29"/>
    </row>
    <row r="7" spans="1:17" ht="15.75" x14ac:dyDescent="0.2">
      <c r="A7" s="8" t="s">
        <v>123</v>
      </c>
      <c r="B7" s="9"/>
      <c r="C7" s="28"/>
      <c r="D7" s="28"/>
      <c r="E7" s="9"/>
      <c r="F7" s="10"/>
      <c r="G7" s="11"/>
      <c r="H7" s="10"/>
      <c r="I7" s="12"/>
      <c r="J7" s="12"/>
      <c r="K7" s="29"/>
      <c r="L7" s="29"/>
      <c r="M7" s="29"/>
      <c r="N7" s="29"/>
      <c r="O7" s="29"/>
      <c r="P7" s="29"/>
    </row>
    <row r="8" spans="1:17" ht="15.75" x14ac:dyDescent="0.2">
      <c r="A8" s="8" t="s">
        <v>210</v>
      </c>
      <c r="B8" s="9"/>
      <c r="C8" s="28"/>
      <c r="D8" s="28"/>
      <c r="E8" s="9"/>
      <c r="F8" s="10"/>
      <c r="G8" s="11"/>
      <c r="H8" s="10"/>
      <c r="I8" s="12"/>
      <c r="J8" s="12"/>
      <c r="K8" s="29"/>
      <c r="L8" s="29"/>
      <c r="M8" s="29"/>
      <c r="N8" s="29"/>
      <c r="O8" s="29"/>
      <c r="P8" s="29"/>
    </row>
    <row r="9" spans="1:17" s="15" customFormat="1" ht="15.75" x14ac:dyDescent="0.25">
      <c r="A9" s="8" t="s">
        <v>122</v>
      </c>
      <c r="B9" s="8"/>
      <c r="C9" s="8"/>
      <c r="D9" s="8"/>
      <c r="E9" s="8"/>
      <c r="F9" s="8"/>
      <c r="G9" s="8"/>
      <c r="H9" s="8"/>
      <c r="I9" s="8"/>
      <c r="J9" s="8"/>
      <c r="Q9" s="16"/>
    </row>
    <row r="10" spans="1:17" s="4" customFormat="1" ht="3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Q10" s="5"/>
    </row>
    <row r="11" spans="1:17" s="18" customFormat="1" ht="18.75" x14ac:dyDescent="0.3">
      <c r="A11" s="30" t="s">
        <v>223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17"/>
    </row>
    <row r="12" spans="1:17" s="4" customFormat="1" ht="3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Q12" s="5"/>
    </row>
    <row r="13" spans="1:17" x14ac:dyDescent="0.2">
      <c r="A13" s="35" t="s">
        <v>11</v>
      </c>
      <c r="B13" s="37" t="s">
        <v>12</v>
      </c>
      <c r="C13" s="35" t="s">
        <v>0</v>
      </c>
      <c r="D13" s="35" t="s">
        <v>1</v>
      </c>
      <c r="E13" s="35" t="s">
        <v>13</v>
      </c>
      <c r="F13" s="35" t="s">
        <v>14</v>
      </c>
      <c r="G13" s="35" t="s">
        <v>15</v>
      </c>
      <c r="H13" s="35" t="s">
        <v>2</v>
      </c>
      <c r="I13" s="35" t="s">
        <v>16</v>
      </c>
      <c r="J13" s="35" t="s">
        <v>17</v>
      </c>
      <c r="K13" s="19">
        <v>29</v>
      </c>
      <c r="L13" s="19">
        <v>39</v>
      </c>
      <c r="M13" s="19">
        <v>49</v>
      </c>
      <c r="N13" s="19">
        <v>59</v>
      </c>
      <c r="O13" s="19">
        <v>69</v>
      </c>
      <c r="P13" s="20">
        <v>70</v>
      </c>
      <c r="Q13" s="21"/>
    </row>
    <row r="14" spans="1:17" x14ac:dyDescent="0.2">
      <c r="A14" s="36"/>
      <c r="B14" s="38"/>
      <c r="C14" s="36"/>
      <c r="D14" s="36"/>
      <c r="E14" s="36"/>
      <c r="F14" s="36"/>
      <c r="G14" s="36"/>
      <c r="H14" s="36"/>
      <c r="I14" s="36"/>
      <c r="J14" s="36"/>
      <c r="K14" s="22" t="s">
        <v>3</v>
      </c>
      <c r="L14" s="22" t="s">
        <v>4</v>
      </c>
      <c r="M14" s="22" t="s">
        <v>5</v>
      </c>
      <c r="N14" s="22" t="s">
        <v>6</v>
      </c>
      <c r="O14" s="22" t="s">
        <v>7</v>
      </c>
      <c r="P14" s="22" t="s">
        <v>8</v>
      </c>
    </row>
    <row r="15" spans="1:17" x14ac:dyDescent="0.2">
      <c r="A15" s="23" t="s">
        <v>18</v>
      </c>
      <c r="B15" s="24">
        <v>164</v>
      </c>
      <c r="C15" s="25" t="s">
        <v>173</v>
      </c>
      <c r="D15" s="25" t="s">
        <v>174</v>
      </c>
      <c r="E15" s="24">
        <v>1982</v>
      </c>
      <c r="F15" s="24"/>
      <c r="G15" s="23" t="str">
        <f t="shared" ref="G15:G51" si="0">IF($E15&gt;1900,IF(YEAR($C$5)-$E15&lt;=$K$13,"do "&amp;$K$13,IF(YEAR($C$5)-$E15&lt;=$L$13,"do "&amp;$L$13,IF(YEAR($C$5)-$E15&lt;=$M$13,"do "&amp;$M$13,IF(YEAR($C$5)-$E15&lt;=$N$13,"do "&amp;$N$13,IF(YEAR($C$5)-$E15&lt;=$O$13,"do "&amp;$O$13,$P$13&amp;" +"))))),"")</f>
        <v>do 49</v>
      </c>
      <c r="H15" s="25" t="s">
        <v>129</v>
      </c>
      <c r="I15" s="26">
        <v>17</v>
      </c>
      <c r="J15" s="26">
        <v>36</v>
      </c>
      <c r="K15" s="27" t="str">
        <f>IF(AND(E15&gt;1900,YEAR($C$5)-$E15&lt;=$K$13),COUNT($K$14:K14)+1,"")</f>
        <v/>
      </c>
      <c r="L15" s="27" t="str">
        <f>IF(AND(E15&gt;1900,YEAR($C$5)-$E15&gt;$K$13,YEAR($C$5)-$E15&lt;=$L$13),COUNT($L$14:L14)+1,"")</f>
        <v/>
      </c>
      <c r="M15" s="27">
        <f>IF(AND(E15&gt;1900,YEAR($C$5)-$E15&gt;$L$13,YEAR($C$5)-$E15&lt;=$M$13),COUNT($M$14:M14)+1,"")</f>
        <v>1</v>
      </c>
      <c r="N15" s="27" t="str">
        <f>IF(AND(E15&gt;1900,YEAR($C$5)-$E15&gt;$M$13,YEAR($C$5)-$E15&lt;=$N$13),COUNT($N$14:N14)+1,"")</f>
        <v/>
      </c>
      <c r="O15" s="27" t="str">
        <f>IF(AND(E15&gt;1900,YEAR($C$5)-$E15&gt;$N$13,YEAR($C$5)-$E15&lt;=$O$13),COUNT($O$14:O14)+1,"")</f>
        <v/>
      </c>
      <c r="P15" s="27" t="str">
        <f>IF(AND(E15&gt;1900,YEAR($C$5)-$E15&gt;=$P$13),COUNT($P$14:P14)+1,"")</f>
        <v/>
      </c>
    </row>
    <row r="16" spans="1:17" x14ac:dyDescent="0.2">
      <c r="A16" s="23" t="s">
        <v>19</v>
      </c>
      <c r="B16" s="24">
        <v>12</v>
      </c>
      <c r="C16" s="25" t="s">
        <v>161</v>
      </c>
      <c r="D16" s="25" t="s">
        <v>162</v>
      </c>
      <c r="E16" s="24">
        <v>1984</v>
      </c>
      <c r="F16" s="24"/>
      <c r="G16" s="23" t="str">
        <f t="shared" si="0"/>
        <v>do 39</v>
      </c>
      <c r="H16" s="25" t="s">
        <v>163</v>
      </c>
      <c r="I16" s="26">
        <v>19</v>
      </c>
      <c r="J16" s="26">
        <v>3</v>
      </c>
      <c r="K16" s="27" t="str">
        <f>IF(AND(E16&gt;1900,YEAR($C$5)-$E16&lt;=$K$13),COUNT($K$14:K15)+1,"")</f>
        <v/>
      </c>
      <c r="L16" s="27">
        <f>IF(AND(E16&gt;1900,YEAR($C$5)-$E16&gt;$K$13,YEAR($C$5)-$E16&lt;=$L$13),COUNT($L$14:L15)+1,"")</f>
        <v>1</v>
      </c>
      <c r="M16" s="27" t="str">
        <f>IF(AND(E16&gt;1900,YEAR($C$5)-$E16&gt;$L$13,YEAR($C$5)-$E16&lt;=$M$13),COUNT($M$14:M15)+1,"")</f>
        <v/>
      </c>
      <c r="N16" s="27" t="str">
        <f>IF(AND(E16&gt;1900,YEAR($C$5)-$E16&gt;$M$13,YEAR($C$5)-$E16&lt;=$N$13),COUNT($N$14:N15)+1,"")</f>
        <v/>
      </c>
      <c r="O16" s="27" t="str">
        <f>IF(AND(E16&gt;1900,YEAR($C$5)-$E16&gt;$N$13,YEAR($C$5)-$E16&lt;=$O$13),COUNT($O$14:O15)+1,"")</f>
        <v/>
      </c>
      <c r="P16" s="27" t="str">
        <f>IF(AND(E16&gt;1900,YEAR($C$5)-$E16&gt;=$P$13),COUNT($P$14:P15)+1,"")</f>
        <v/>
      </c>
    </row>
    <row r="17" spans="1:16" x14ac:dyDescent="0.2">
      <c r="A17" s="23" t="s">
        <v>20</v>
      </c>
      <c r="B17" s="24">
        <v>144</v>
      </c>
      <c r="C17" s="25" t="s">
        <v>175</v>
      </c>
      <c r="D17" s="25" t="s">
        <v>171</v>
      </c>
      <c r="E17" s="24">
        <v>1979</v>
      </c>
      <c r="F17" s="24"/>
      <c r="G17" s="23" t="str">
        <f t="shared" si="0"/>
        <v>do 49</v>
      </c>
      <c r="H17" s="25" t="s">
        <v>129</v>
      </c>
      <c r="I17" s="26">
        <v>19</v>
      </c>
      <c r="J17" s="26">
        <v>47</v>
      </c>
      <c r="K17" s="27" t="str">
        <f>IF(AND(E17&gt;1900,YEAR($C$5)-$E17&lt;=$K$13),COUNT($K$14:K16)+1,"")</f>
        <v/>
      </c>
      <c r="L17" s="27" t="str">
        <f>IF(AND(E17&gt;1900,YEAR($C$5)-$E17&gt;$K$13,YEAR($C$5)-$E17&lt;=$L$13),COUNT($L$14:L16)+1,"")</f>
        <v/>
      </c>
      <c r="M17" s="27">
        <f>IF(AND(E17&gt;1900,YEAR($C$5)-$E17&gt;$L$13,YEAR($C$5)-$E17&lt;=$M$13),COUNT($M$14:M16)+1,"")</f>
        <v>2</v>
      </c>
      <c r="N17" s="27" t="str">
        <f>IF(AND(E17&gt;1900,YEAR($C$5)-$E17&gt;$M$13,YEAR($C$5)-$E17&lt;=$N$13),COUNT($N$14:N16)+1,"")</f>
        <v/>
      </c>
      <c r="O17" s="27" t="str">
        <f>IF(AND(E17&gt;1900,YEAR($C$5)-$E17&gt;$N$13,YEAR($C$5)-$E17&lt;=$O$13),COUNT($O$14:O16)+1,"")</f>
        <v/>
      </c>
      <c r="P17" s="27" t="str">
        <f>IF(AND(E17&gt;1900,YEAR($C$5)-$E17&gt;=$P$13),COUNT($P$14:P16)+1,"")</f>
        <v/>
      </c>
    </row>
    <row r="18" spans="1:16" x14ac:dyDescent="0.2">
      <c r="A18" s="23" t="s">
        <v>21</v>
      </c>
      <c r="B18" s="24">
        <v>2</v>
      </c>
      <c r="C18" s="25" t="s">
        <v>177</v>
      </c>
      <c r="D18" s="25" t="s">
        <v>171</v>
      </c>
      <c r="E18" s="24">
        <v>1980</v>
      </c>
      <c r="F18" s="24"/>
      <c r="G18" s="23" t="str">
        <f t="shared" si="0"/>
        <v>do 49</v>
      </c>
      <c r="H18" s="25" t="s">
        <v>178</v>
      </c>
      <c r="I18" s="26">
        <v>19</v>
      </c>
      <c r="J18" s="26">
        <v>56</v>
      </c>
      <c r="K18" s="27" t="str">
        <f>IF(AND(E18&gt;1900,YEAR($C$5)-$E18&lt;=$K$13),COUNT($K$14:K17)+1,"")</f>
        <v/>
      </c>
      <c r="L18" s="27" t="str">
        <f>IF(AND(E18&gt;1900,YEAR($C$5)-$E18&gt;$K$13,YEAR($C$5)-$E18&lt;=$L$13),COUNT($L$14:L17)+1,"")</f>
        <v/>
      </c>
      <c r="M18" s="27">
        <f>IF(AND(E18&gt;1900,YEAR($C$5)-$E18&gt;$L$13,YEAR($C$5)-$E18&lt;=$M$13),COUNT($M$14:M17)+1,"")</f>
        <v>3</v>
      </c>
      <c r="N18" s="27" t="str">
        <f>IF(AND(E18&gt;1900,YEAR($C$5)-$E18&gt;$M$13,YEAR($C$5)-$E18&lt;=$N$13),COUNT($N$14:N17)+1,"")</f>
        <v/>
      </c>
      <c r="O18" s="27" t="str">
        <f>IF(AND(E18&gt;1900,YEAR($C$5)-$E18&gt;$N$13,YEAR($C$5)-$E18&lt;=$O$13),COUNT($O$14:O17)+1,"")</f>
        <v/>
      </c>
      <c r="P18" s="27" t="str">
        <f>IF(AND(E18&gt;1900,YEAR($C$5)-$E18&gt;=$P$13),COUNT($P$14:P17)+1,"")</f>
        <v/>
      </c>
    </row>
    <row r="19" spans="1:16" x14ac:dyDescent="0.2">
      <c r="A19" s="23" t="s">
        <v>22</v>
      </c>
      <c r="B19" s="24">
        <v>11</v>
      </c>
      <c r="C19" s="25" t="s">
        <v>159</v>
      </c>
      <c r="D19" s="25" t="s">
        <v>158</v>
      </c>
      <c r="E19" s="24">
        <v>1985</v>
      </c>
      <c r="F19" s="24"/>
      <c r="G19" s="23" t="str">
        <f t="shared" si="0"/>
        <v>do 39</v>
      </c>
      <c r="H19" s="25" t="s">
        <v>160</v>
      </c>
      <c r="I19" s="26">
        <v>20</v>
      </c>
      <c r="J19" s="26">
        <v>26</v>
      </c>
      <c r="K19" s="27" t="str">
        <f>IF(AND(E19&gt;1900,YEAR($C$5)-$E19&lt;=$K$13),COUNT($K$14:K18)+1,"")</f>
        <v/>
      </c>
      <c r="L19" s="27">
        <f>IF(AND(E19&gt;1900,YEAR($C$5)-$E19&gt;$K$13,YEAR($C$5)-$E19&lt;=$L$13),COUNT($L$14:L18)+1,"")</f>
        <v>2</v>
      </c>
      <c r="M19" s="27" t="str">
        <f>IF(AND(E19&gt;1900,YEAR($C$5)-$E19&gt;$L$13,YEAR($C$5)-$E19&lt;=$M$13),COUNT($M$14:M18)+1,"")</f>
        <v/>
      </c>
      <c r="N19" s="27" t="str">
        <f>IF(AND(E19&gt;1900,YEAR($C$5)-$E19&gt;$M$13,YEAR($C$5)-$E19&lt;=$N$13),COUNT($N$14:N18)+1,"")</f>
        <v/>
      </c>
      <c r="O19" s="27" t="str">
        <f>IF(AND(E19&gt;1900,YEAR($C$5)-$E19&gt;$N$13,YEAR($C$5)-$E19&lt;=$O$13),COUNT($O$14:O18)+1,"")</f>
        <v/>
      </c>
      <c r="P19" s="27" t="str">
        <f>IF(AND(E19&gt;1900,YEAR($C$5)-$E19&gt;=$P$13),COUNT($P$14:P18)+1,"")</f>
        <v/>
      </c>
    </row>
    <row r="20" spans="1:16" x14ac:dyDescent="0.2">
      <c r="A20" s="23" t="s">
        <v>23</v>
      </c>
      <c r="B20" s="24">
        <v>173</v>
      </c>
      <c r="C20" s="25" t="s">
        <v>164</v>
      </c>
      <c r="D20" s="25" t="s">
        <v>165</v>
      </c>
      <c r="E20" s="24">
        <v>1993</v>
      </c>
      <c r="F20" s="24"/>
      <c r="G20" s="23" t="str">
        <f t="shared" si="0"/>
        <v>do 39</v>
      </c>
      <c r="H20" s="25" t="s">
        <v>129</v>
      </c>
      <c r="I20" s="26">
        <v>21</v>
      </c>
      <c r="J20" s="26">
        <v>0</v>
      </c>
      <c r="K20" s="27" t="str">
        <f>IF(AND(E20&gt;1900,YEAR($C$5)-$E20&lt;=$K$13),COUNT($K$14:K19)+1,"")</f>
        <v/>
      </c>
      <c r="L20" s="27">
        <f>IF(AND(E20&gt;1900,YEAR($C$5)-$E20&gt;$K$13,YEAR($C$5)-$E20&lt;=$L$13),COUNT($L$14:L19)+1,"")</f>
        <v>3</v>
      </c>
      <c r="M20" s="27" t="str">
        <f>IF(AND(E20&gt;1900,YEAR($C$5)-$E20&gt;$L$13,YEAR($C$5)-$E20&lt;=$M$13),COUNT($M$14:M19)+1,"")</f>
        <v/>
      </c>
      <c r="N20" s="27" t="str">
        <f>IF(AND(E20&gt;1900,YEAR($C$5)-$E20&gt;$M$13,YEAR($C$5)-$E20&lt;=$N$13),COUNT($N$14:N19)+1,"")</f>
        <v/>
      </c>
      <c r="O20" s="27" t="str">
        <f>IF(AND(E20&gt;1900,YEAR($C$5)-$E20&gt;$N$13,YEAR($C$5)-$E20&lt;=$O$13),COUNT($O$14:O19)+1,"")</f>
        <v/>
      </c>
      <c r="P20" s="27" t="str">
        <f>IF(AND(E20&gt;1900,YEAR($C$5)-$E20&gt;=$P$13),COUNT($P$14:P19)+1,"")</f>
        <v/>
      </c>
    </row>
    <row r="21" spans="1:16" x14ac:dyDescent="0.2">
      <c r="A21" s="23" t="s">
        <v>24</v>
      </c>
      <c r="B21" s="24">
        <v>142</v>
      </c>
      <c r="C21" s="25" t="s">
        <v>173</v>
      </c>
      <c r="D21" s="25" t="s">
        <v>176</v>
      </c>
      <c r="E21" s="24">
        <v>1979</v>
      </c>
      <c r="F21" s="24"/>
      <c r="G21" s="23" t="str">
        <f t="shared" si="0"/>
        <v>do 49</v>
      </c>
      <c r="H21" s="25" t="s">
        <v>129</v>
      </c>
      <c r="I21" s="26">
        <v>21</v>
      </c>
      <c r="J21" s="26">
        <v>14</v>
      </c>
      <c r="K21" s="27" t="str">
        <f>IF(AND(E21&gt;1900,YEAR($C$5)-$E21&lt;=$K$13),COUNT($K$14:K20)+1,"")</f>
        <v/>
      </c>
      <c r="L21" s="27" t="str">
        <f>IF(AND(E21&gt;1900,YEAR($C$5)-$E21&gt;$K$13,YEAR($C$5)-$E21&lt;=$L$13),COUNT($L$14:L20)+1,"")</f>
        <v/>
      </c>
      <c r="M21" s="27">
        <f>IF(AND(E21&gt;1900,YEAR($C$5)-$E21&gt;$L$13,YEAR($C$5)-$E21&lt;=$M$13),COUNT($M$14:M20)+1,"")</f>
        <v>4</v>
      </c>
      <c r="N21" s="27" t="str">
        <f>IF(AND(E21&gt;1900,YEAR($C$5)-$E21&gt;$M$13,YEAR($C$5)-$E21&lt;=$N$13),COUNT($N$14:N20)+1,"")</f>
        <v/>
      </c>
      <c r="O21" s="27" t="str">
        <f>IF(AND(E21&gt;1900,YEAR($C$5)-$E21&gt;$N$13,YEAR($C$5)-$E21&lt;=$O$13),COUNT($O$14:O20)+1,"")</f>
        <v/>
      </c>
      <c r="P21" s="27" t="str">
        <f>IF(AND(E21&gt;1900,YEAR($C$5)-$E21&gt;=$P$13),COUNT($P$14:P20)+1,"")</f>
        <v/>
      </c>
    </row>
    <row r="22" spans="1:16" x14ac:dyDescent="0.2">
      <c r="A22" s="23" t="s">
        <v>25</v>
      </c>
      <c r="B22" s="24">
        <v>7</v>
      </c>
      <c r="C22" s="25" t="s">
        <v>168</v>
      </c>
      <c r="D22" s="25" t="s">
        <v>162</v>
      </c>
      <c r="E22" s="24">
        <v>2008</v>
      </c>
      <c r="F22" s="24"/>
      <c r="G22" s="23" t="str">
        <f t="shared" si="0"/>
        <v>do 29</v>
      </c>
      <c r="H22" s="25" t="s">
        <v>169</v>
      </c>
      <c r="I22" s="26">
        <v>21</v>
      </c>
      <c r="J22" s="26">
        <v>21</v>
      </c>
      <c r="K22" s="27">
        <f>IF(AND(E22&gt;1900,YEAR($C$5)-$E22&lt;=$K$13),COUNT($K$14:K21)+1,"")</f>
        <v>1</v>
      </c>
      <c r="L22" s="27" t="str">
        <f>IF(AND(E22&gt;1900,YEAR($C$5)-$E22&gt;$K$13,YEAR($C$5)-$E22&lt;=$L$13),COUNT($L$14:L21)+1,"")</f>
        <v/>
      </c>
      <c r="M22" s="27" t="str">
        <f>IF(AND(E22&gt;1900,YEAR($C$5)-$E22&gt;$L$13,YEAR($C$5)-$E22&lt;=$M$13),COUNT($M$14:M21)+1,"")</f>
        <v/>
      </c>
      <c r="N22" s="27" t="str">
        <f>IF(AND(E22&gt;1900,YEAR($C$5)-$E22&gt;$M$13,YEAR($C$5)-$E22&lt;=$N$13),COUNT($N$14:N21)+1,"")</f>
        <v/>
      </c>
      <c r="O22" s="27" t="str">
        <f>IF(AND(E22&gt;1900,YEAR($C$5)-$E22&gt;$N$13,YEAR($C$5)-$E22&lt;=$O$13),COUNT($O$14:O21)+1,"")</f>
        <v/>
      </c>
      <c r="P22" s="27" t="str">
        <f>IF(AND(E22&gt;1900,YEAR($C$5)-$E22&gt;=$P$13),COUNT($P$14:P21)+1,"")</f>
        <v/>
      </c>
    </row>
    <row r="23" spans="1:16" x14ac:dyDescent="0.2">
      <c r="A23" s="23" t="s">
        <v>26</v>
      </c>
      <c r="B23" s="24">
        <v>3</v>
      </c>
      <c r="C23" s="25" t="s">
        <v>166</v>
      </c>
      <c r="D23" s="25" t="s">
        <v>151</v>
      </c>
      <c r="E23" s="24">
        <v>2000</v>
      </c>
      <c r="F23" s="24"/>
      <c r="G23" s="23" t="str">
        <f t="shared" si="0"/>
        <v>do 29</v>
      </c>
      <c r="H23" s="25" t="s">
        <v>167</v>
      </c>
      <c r="I23" s="26">
        <v>21</v>
      </c>
      <c r="J23" s="26">
        <v>30</v>
      </c>
      <c r="K23" s="27">
        <f>IF(AND(E23&gt;1900,YEAR($C$5)-$E23&lt;=$K$13),COUNT($K$14:K22)+1,"")</f>
        <v>2</v>
      </c>
      <c r="L23" s="27" t="str">
        <f>IF(AND(E23&gt;1900,YEAR($C$5)-$E23&gt;$K$13,YEAR($C$5)-$E23&lt;=$L$13),COUNT($L$14:L22)+1,"")</f>
        <v/>
      </c>
      <c r="M23" s="27" t="str">
        <f>IF(AND(E23&gt;1900,YEAR($C$5)-$E23&gt;$L$13,YEAR($C$5)-$E23&lt;=$M$13),COUNT($M$14:M22)+1,"")</f>
        <v/>
      </c>
      <c r="N23" s="27" t="str">
        <f>IF(AND(E23&gt;1900,YEAR($C$5)-$E23&gt;$M$13,YEAR($C$5)-$E23&lt;=$N$13),COUNT($N$14:N22)+1,"")</f>
        <v/>
      </c>
      <c r="O23" s="27" t="str">
        <f>IF(AND(E23&gt;1900,YEAR($C$5)-$E23&gt;$N$13,YEAR($C$5)-$E23&lt;=$O$13),COUNT($O$14:O22)+1,"")</f>
        <v/>
      </c>
      <c r="P23" s="27" t="str">
        <f>IF(AND(E23&gt;1900,YEAR($C$5)-$E23&gt;=$P$13),COUNT($P$14:P22)+1,"")</f>
        <v/>
      </c>
    </row>
    <row r="24" spans="1:16" x14ac:dyDescent="0.2">
      <c r="A24" s="23" t="s">
        <v>27</v>
      </c>
      <c r="B24" s="24">
        <v>179</v>
      </c>
      <c r="C24" s="25" t="s">
        <v>194</v>
      </c>
      <c r="D24" s="25" t="s">
        <v>195</v>
      </c>
      <c r="E24" s="24">
        <v>1965</v>
      </c>
      <c r="F24" s="24"/>
      <c r="G24" s="23" t="str">
        <f t="shared" si="0"/>
        <v>do 59</v>
      </c>
      <c r="H24" s="25" t="s">
        <v>129</v>
      </c>
      <c r="I24" s="26">
        <v>21</v>
      </c>
      <c r="J24" s="26">
        <v>50</v>
      </c>
      <c r="K24" s="27" t="str">
        <f>IF(AND(E24&gt;1900,YEAR($C$5)-$E24&lt;=$K$13),COUNT($K$14:K23)+1,"")</f>
        <v/>
      </c>
      <c r="L24" s="27" t="str">
        <f>IF(AND(E24&gt;1900,YEAR($C$5)-$E24&gt;$K$13,YEAR($C$5)-$E24&lt;=$L$13),COUNT($L$14:L23)+1,"")</f>
        <v/>
      </c>
      <c r="M24" s="27" t="str">
        <f>IF(AND(E24&gt;1900,YEAR($C$5)-$E24&gt;$L$13,YEAR($C$5)-$E24&lt;=$M$13),COUNT($M$14:M23)+1,"")</f>
        <v/>
      </c>
      <c r="N24" s="27">
        <f>IF(AND(E24&gt;1900,YEAR($C$5)-$E24&gt;$M$13,YEAR($C$5)-$E24&lt;=$N$13),COUNT($N$14:N23)+1,"")</f>
        <v>1</v>
      </c>
      <c r="O24" s="27" t="str">
        <f>IF(AND(E24&gt;1900,YEAR($C$5)-$E24&gt;$N$13,YEAR($C$5)-$E24&lt;=$O$13),COUNT($O$14:O23)+1,"")</f>
        <v/>
      </c>
      <c r="P24" s="27" t="str">
        <f>IF(AND(E24&gt;1900,YEAR($C$5)-$E24&gt;=$P$13),COUNT($P$14:P23)+1,"")</f>
        <v/>
      </c>
    </row>
    <row r="25" spans="1:16" x14ac:dyDescent="0.2">
      <c r="A25" s="23" t="s">
        <v>28</v>
      </c>
      <c r="B25" s="24">
        <v>8</v>
      </c>
      <c r="C25" s="25" t="s">
        <v>170</v>
      </c>
      <c r="D25" s="25" t="s">
        <v>171</v>
      </c>
      <c r="E25" s="24">
        <v>1973</v>
      </c>
      <c r="F25" s="24"/>
      <c r="G25" s="23" t="str">
        <f t="shared" si="0"/>
        <v>do 59</v>
      </c>
      <c r="H25" s="25" t="s">
        <v>172</v>
      </c>
      <c r="I25" s="26">
        <v>22</v>
      </c>
      <c r="J25" s="26">
        <v>8</v>
      </c>
      <c r="K25" s="27" t="str">
        <f>IF(AND(E25&gt;1900,YEAR($C$5)-$E25&lt;=$K$13),COUNT($K$14:K24)+1,"")</f>
        <v/>
      </c>
      <c r="L25" s="27" t="str">
        <f>IF(AND(E25&gt;1900,YEAR($C$5)-$E25&gt;$K$13,YEAR($C$5)-$E25&lt;=$L$13),COUNT($L$14:L24)+1,"")</f>
        <v/>
      </c>
      <c r="M25" s="27" t="str">
        <f>IF(AND(E25&gt;1900,YEAR($C$5)-$E25&gt;$L$13,YEAR($C$5)-$E25&lt;=$M$13),COUNT($M$14:M24)+1,"")</f>
        <v/>
      </c>
      <c r="N25" s="27">
        <f>IF(AND(E25&gt;1900,YEAR($C$5)-$E25&gt;$M$13,YEAR($C$5)-$E25&lt;=$N$13),COUNT($N$14:N24)+1,"")</f>
        <v>2</v>
      </c>
      <c r="O25" s="27" t="str">
        <f>IF(AND(E25&gt;1900,YEAR($C$5)-$E25&gt;$N$13,YEAR($C$5)-$E25&lt;=$O$13),COUNT($O$14:O24)+1,"")</f>
        <v/>
      </c>
      <c r="P25" s="27" t="str">
        <f>IF(AND(E25&gt;1900,YEAR($C$5)-$E25&gt;=$P$13),COUNT($P$14:P24)+1,"")</f>
        <v/>
      </c>
    </row>
    <row r="26" spans="1:16" x14ac:dyDescent="0.2">
      <c r="A26" s="23" t="s">
        <v>29</v>
      </c>
      <c r="B26" s="24">
        <v>124</v>
      </c>
      <c r="C26" s="25" t="s">
        <v>204</v>
      </c>
      <c r="D26" s="25" t="s">
        <v>153</v>
      </c>
      <c r="E26" s="24">
        <v>1960</v>
      </c>
      <c r="F26" s="24"/>
      <c r="G26" s="23" t="str">
        <f t="shared" si="0"/>
        <v>do 69</v>
      </c>
      <c r="H26" s="25" t="s">
        <v>129</v>
      </c>
      <c r="I26" s="26">
        <v>22</v>
      </c>
      <c r="J26" s="26">
        <v>13</v>
      </c>
      <c r="K26" s="27" t="str">
        <f>IF(AND(E26&gt;1900,YEAR($C$5)-$E26&lt;=$K$13),COUNT($K$14:K25)+1,"")</f>
        <v/>
      </c>
      <c r="L26" s="27" t="str">
        <f>IF(AND(E26&gt;1900,YEAR($C$5)-$E26&gt;$K$13,YEAR($C$5)-$E26&lt;=$L$13),COUNT($L$14:L25)+1,"")</f>
        <v/>
      </c>
      <c r="M26" s="27" t="str">
        <f>IF(AND(E26&gt;1900,YEAR($C$5)-$E26&gt;$L$13,YEAR($C$5)-$E26&lt;=$M$13),COUNT($M$14:M25)+1,"")</f>
        <v/>
      </c>
      <c r="N26" s="27" t="str">
        <f>IF(AND(E26&gt;1900,YEAR($C$5)-$E26&gt;$M$13,YEAR($C$5)-$E26&lt;=$N$13),COUNT($N$14:N25)+1,"")</f>
        <v/>
      </c>
      <c r="O26" s="27">
        <f>IF(AND(E26&gt;1900,YEAR($C$5)-$E26&gt;$N$13,YEAR($C$5)-$E26&lt;=$O$13),COUNT($O$14:O25)+1,"")</f>
        <v>1</v>
      </c>
      <c r="P26" s="27" t="str">
        <f>IF(AND(E26&gt;1900,YEAR($C$5)-$E26&gt;=$P$13),COUNT($P$14:P25)+1,"")</f>
        <v/>
      </c>
    </row>
    <row r="27" spans="1:16" x14ac:dyDescent="0.2">
      <c r="A27" s="23" t="s">
        <v>30</v>
      </c>
      <c r="B27" s="24">
        <v>9</v>
      </c>
      <c r="C27" s="25" t="s">
        <v>170</v>
      </c>
      <c r="D27" s="25" t="s">
        <v>171</v>
      </c>
      <c r="E27" s="24">
        <v>1996</v>
      </c>
      <c r="F27" s="24"/>
      <c r="G27" s="23" t="str">
        <f t="shared" si="0"/>
        <v>do 29</v>
      </c>
      <c r="H27" s="25" t="s">
        <v>172</v>
      </c>
      <c r="I27" s="26">
        <v>22</v>
      </c>
      <c r="J27" s="26">
        <v>28</v>
      </c>
      <c r="K27" s="27">
        <f>IF(AND(E27&gt;1900,YEAR($C$5)-$E27&lt;=$K$13),COUNT($K$14:K26)+1,"")</f>
        <v>3</v>
      </c>
      <c r="L27" s="27" t="str">
        <f>IF(AND(E27&gt;1900,YEAR($C$5)-$E27&gt;$K$13,YEAR($C$5)-$E27&lt;=$L$13),COUNT($L$14:L26)+1,"")</f>
        <v/>
      </c>
      <c r="M27" s="27" t="str">
        <f>IF(AND(E27&gt;1900,YEAR($C$5)-$E27&gt;$L$13,YEAR($C$5)-$E27&lt;=$M$13),COUNT($M$14:M26)+1,"")</f>
        <v/>
      </c>
      <c r="N27" s="27" t="str">
        <f>IF(AND(E27&gt;1900,YEAR($C$5)-$E27&gt;$M$13,YEAR($C$5)-$E27&lt;=$N$13),COUNT($N$14:N26)+1,"")</f>
        <v/>
      </c>
      <c r="O27" s="27" t="str">
        <f>IF(AND(E27&gt;1900,YEAR($C$5)-$E27&gt;$N$13,YEAR($C$5)-$E27&lt;=$O$13),COUNT($O$14:O26)+1,"")</f>
        <v/>
      </c>
      <c r="P27" s="27" t="str">
        <f>IF(AND(E27&gt;1900,YEAR($C$5)-$E27&gt;=$P$13),COUNT($P$14:P26)+1,"")</f>
        <v/>
      </c>
    </row>
    <row r="28" spans="1:16" x14ac:dyDescent="0.2">
      <c r="A28" s="23" t="s">
        <v>31</v>
      </c>
      <c r="B28" s="24">
        <v>174</v>
      </c>
      <c r="C28" s="25" t="s">
        <v>190</v>
      </c>
      <c r="D28" s="25" t="s">
        <v>191</v>
      </c>
      <c r="E28" s="24">
        <v>1968</v>
      </c>
      <c r="F28" s="24"/>
      <c r="G28" s="23" t="str">
        <f t="shared" si="0"/>
        <v>do 59</v>
      </c>
      <c r="H28" s="25" t="s">
        <v>129</v>
      </c>
      <c r="I28" s="26">
        <v>23</v>
      </c>
      <c r="J28" s="26">
        <v>23</v>
      </c>
      <c r="K28" s="27" t="str">
        <f>IF(AND(E28&gt;1900,YEAR($C$5)-$E28&lt;=$K$13),COUNT($K$14:K27)+1,"")</f>
        <v/>
      </c>
      <c r="L28" s="27" t="str">
        <f>IF(AND(E28&gt;1900,YEAR($C$5)-$E28&gt;$K$13,YEAR($C$5)-$E28&lt;=$L$13),COUNT($L$14:L27)+1,"")</f>
        <v/>
      </c>
      <c r="M28" s="27" t="str">
        <f>IF(AND(E28&gt;1900,YEAR($C$5)-$E28&gt;$L$13,YEAR($C$5)-$E28&lt;=$M$13),COUNT($M$14:M27)+1,"")</f>
        <v/>
      </c>
      <c r="N28" s="27">
        <f>IF(AND(E28&gt;1900,YEAR($C$5)-$E28&gt;$M$13,YEAR($C$5)-$E28&lt;=$N$13),COUNT($N$14:N27)+1,"")</f>
        <v>3</v>
      </c>
      <c r="O28" s="27" t="str">
        <f>IF(AND(E28&gt;1900,YEAR($C$5)-$E28&gt;$N$13,YEAR($C$5)-$E28&lt;=$O$13),COUNT($O$14:O27)+1,"")</f>
        <v/>
      </c>
      <c r="P28" s="27" t="str">
        <f>IF(AND(E28&gt;1900,YEAR($C$5)-$E28&gt;=$P$13),COUNT($P$14:P27)+1,"")</f>
        <v/>
      </c>
    </row>
    <row r="29" spans="1:16" x14ac:dyDescent="0.2">
      <c r="A29" s="23" t="s">
        <v>32</v>
      </c>
      <c r="B29" s="24">
        <v>171</v>
      </c>
      <c r="C29" s="25" t="s">
        <v>211</v>
      </c>
      <c r="D29" s="25" t="s">
        <v>212</v>
      </c>
      <c r="E29" s="24">
        <v>1962</v>
      </c>
      <c r="F29" s="24"/>
      <c r="G29" s="23" t="str">
        <f t="shared" si="0"/>
        <v>do 69</v>
      </c>
      <c r="H29" s="25" t="s">
        <v>129</v>
      </c>
      <c r="I29" s="26">
        <v>23</v>
      </c>
      <c r="J29" s="26">
        <v>33</v>
      </c>
      <c r="K29" s="27" t="str">
        <f>IF(AND(E29&gt;1900,YEAR($C$5)-$E29&lt;=$K$13),COUNT($K$14:K28)+1,"")</f>
        <v/>
      </c>
      <c r="L29" s="27" t="str">
        <f>IF(AND(E29&gt;1900,YEAR($C$5)-$E29&gt;$K$13,YEAR($C$5)-$E29&lt;=$L$13),COUNT($L$14:L28)+1,"")</f>
        <v/>
      </c>
      <c r="M29" s="27" t="str">
        <f>IF(AND(E29&gt;1900,YEAR($C$5)-$E29&gt;$L$13,YEAR($C$5)-$E29&lt;=$M$13),COUNT($M$14:M28)+1,"")</f>
        <v/>
      </c>
      <c r="N29" s="27" t="str">
        <f>IF(AND(E29&gt;1900,YEAR($C$5)-$E29&gt;$M$13,YEAR($C$5)-$E29&lt;=$N$13),COUNT($N$14:N28)+1,"")</f>
        <v/>
      </c>
      <c r="O29" s="27">
        <f>IF(AND(E29&gt;1900,YEAR($C$5)-$E29&gt;$N$13,YEAR($C$5)-$E29&lt;=$O$13),COUNT($O$14:O28)+1,"")</f>
        <v>2</v>
      </c>
      <c r="P29" s="27" t="str">
        <f>IF(AND(E29&gt;1900,YEAR($C$5)-$E29&gt;=$P$13),COUNT($P$14:P28)+1,"")</f>
        <v/>
      </c>
    </row>
    <row r="30" spans="1:16" x14ac:dyDescent="0.2">
      <c r="A30" s="23" t="s">
        <v>33</v>
      </c>
      <c r="B30" s="24">
        <v>5</v>
      </c>
      <c r="C30" s="25" t="s">
        <v>182</v>
      </c>
      <c r="D30" s="25" t="s">
        <v>215</v>
      </c>
      <c r="E30" s="24">
        <v>1962</v>
      </c>
      <c r="F30" s="24"/>
      <c r="G30" s="23" t="str">
        <f t="shared" si="0"/>
        <v>do 69</v>
      </c>
      <c r="H30" s="25" t="s">
        <v>216</v>
      </c>
      <c r="I30" s="26">
        <v>23</v>
      </c>
      <c r="J30" s="26">
        <v>52</v>
      </c>
      <c r="K30" s="27" t="str">
        <f>IF(AND(E30&gt;1900,YEAR($C$5)-$E30&lt;=$K$13),COUNT($K$14:K29)+1,"")</f>
        <v/>
      </c>
      <c r="L30" s="27" t="str">
        <f>IF(AND(E30&gt;1900,YEAR($C$5)-$E30&gt;$K$13,YEAR($C$5)-$E30&lt;=$L$13),COUNT($L$14:L29)+1,"")</f>
        <v/>
      </c>
      <c r="M30" s="27" t="str">
        <f>IF(AND(E30&gt;1900,YEAR($C$5)-$E30&gt;$L$13,YEAR($C$5)-$E30&lt;=$M$13),COUNT($M$14:M29)+1,"")</f>
        <v/>
      </c>
      <c r="N30" s="27" t="str">
        <f>IF(AND(E30&gt;1900,YEAR($C$5)-$E30&gt;$M$13,YEAR($C$5)-$E30&lt;=$N$13),COUNT($N$14:N29)+1,"")</f>
        <v/>
      </c>
      <c r="O30" s="27">
        <f>IF(AND(E30&gt;1900,YEAR($C$5)-$E30&gt;$N$13,YEAR($C$5)-$E30&lt;=$O$13),COUNT($O$14:O29)+1,"")</f>
        <v>3</v>
      </c>
      <c r="P30" s="27" t="str">
        <f>IF(AND(E30&gt;1900,YEAR($C$5)-$E30&gt;=$P$13),COUNT($P$14:P29)+1,"")</f>
        <v/>
      </c>
    </row>
    <row r="31" spans="1:16" x14ac:dyDescent="0.2">
      <c r="A31" s="23" t="s">
        <v>34</v>
      </c>
      <c r="B31" s="24">
        <v>4</v>
      </c>
      <c r="C31" s="25" t="s">
        <v>182</v>
      </c>
      <c r="D31" s="25" t="s">
        <v>183</v>
      </c>
      <c r="E31" s="24">
        <v>1964</v>
      </c>
      <c r="F31" s="24"/>
      <c r="G31" s="23" t="str">
        <f t="shared" si="0"/>
        <v>do 59</v>
      </c>
      <c r="H31" s="25" t="s">
        <v>184</v>
      </c>
      <c r="I31" s="26">
        <v>23</v>
      </c>
      <c r="J31" s="26">
        <v>55</v>
      </c>
      <c r="K31" s="27" t="str">
        <f>IF(AND(E31&gt;1900,YEAR($C$5)-$E31&lt;=$K$13),COUNT($K$14:K30)+1,"")</f>
        <v/>
      </c>
      <c r="L31" s="27" t="str">
        <f>IF(AND(E31&gt;1900,YEAR($C$5)-$E31&gt;$K$13,YEAR($C$5)-$E31&lt;=$L$13),COUNT($L$14:L30)+1,"")</f>
        <v/>
      </c>
      <c r="M31" s="27" t="str">
        <f>IF(AND(E31&gt;1900,YEAR($C$5)-$E31&gt;$L$13,YEAR($C$5)-$E31&lt;=$M$13),COUNT($M$14:M30)+1,"")</f>
        <v/>
      </c>
      <c r="N31" s="27">
        <f>IF(AND(E31&gt;1900,YEAR($C$5)-$E31&gt;$M$13,YEAR($C$5)-$E31&lt;=$N$13),COUNT($N$14:N30)+1,"")</f>
        <v>4</v>
      </c>
      <c r="O31" s="27" t="str">
        <f>IF(AND(E31&gt;1900,YEAR($C$5)-$E31&gt;$N$13,YEAR($C$5)-$E31&lt;=$O$13),COUNT($O$14:O30)+1,"")</f>
        <v/>
      </c>
      <c r="P31" s="27" t="str">
        <f>IF(AND(E31&gt;1900,YEAR($C$5)-$E31&gt;=$P$13),COUNT($P$14:P30)+1,"")</f>
        <v/>
      </c>
    </row>
    <row r="32" spans="1:16" x14ac:dyDescent="0.2">
      <c r="A32" s="23" t="s">
        <v>35</v>
      </c>
      <c r="B32" s="24">
        <v>1</v>
      </c>
      <c r="C32" s="25" t="s">
        <v>156</v>
      </c>
      <c r="D32" s="25" t="s">
        <v>148</v>
      </c>
      <c r="E32" s="24">
        <v>1991</v>
      </c>
      <c r="F32" s="24"/>
      <c r="G32" s="23" t="str">
        <f t="shared" si="0"/>
        <v>do 39</v>
      </c>
      <c r="H32" s="25" t="s">
        <v>157</v>
      </c>
      <c r="I32" s="26">
        <v>24</v>
      </c>
      <c r="J32" s="26">
        <v>19</v>
      </c>
      <c r="K32" s="27" t="str">
        <f>IF(AND(E32&gt;1900,YEAR($C$5)-$E32&lt;=$K$13),COUNT($K$14:K31)+1,"")</f>
        <v/>
      </c>
      <c r="L32" s="27">
        <f>IF(AND(E32&gt;1900,YEAR($C$5)-$E32&gt;$K$13,YEAR($C$5)-$E32&lt;=$L$13),COUNT($L$14:L31)+1,"")</f>
        <v>4</v>
      </c>
      <c r="M32" s="27" t="str">
        <f>IF(AND(E32&gt;1900,YEAR($C$5)-$E32&gt;$L$13,YEAR($C$5)-$E32&lt;=$M$13),COUNT($M$14:M31)+1,"")</f>
        <v/>
      </c>
      <c r="N32" s="27" t="str">
        <f>IF(AND(E32&gt;1900,YEAR($C$5)-$E32&gt;$M$13,YEAR($C$5)-$E32&lt;=$N$13),COUNT($N$14:N31)+1,"")</f>
        <v/>
      </c>
      <c r="O32" s="27" t="str">
        <f>IF(AND(E32&gt;1900,YEAR($C$5)-$E32&gt;$N$13,YEAR($C$5)-$E32&lt;=$O$13),COUNT($O$14:O31)+1,"")</f>
        <v/>
      </c>
      <c r="P32" s="27" t="str">
        <f>IF(AND(E32&gt;1900,YEAR($C$5)-$E32&gt;=$P$13),COUNT($P$14:P31)+1,"")</f>
        <v/>
      </c>
    </row>
    <row r="33" spans="1:16" x14ac:dyDescent="0.2">
      <c r="A33" s="23" t="s">
        <v>36</v>
      </c>
      <c r="B33" s="24">
        <v>15</v>
      </c>
      <c r="C33" s="25" t="s">
        <v>187</v>
      </c>
      <c r="D33" s="25" t="s">
        <v>188</v>
      </c>
      <c r="E33" s="24">
        <v>1968</v>
      </c>
      <c r="F33" s="24"/>
      <c r="G33" s="23" t="str">
        <f t="shared" si="0"/>
        <v>do 59</v>
      </c>
      <c r="H33" s="25" t="s">
        <v>189</v>
      </c>
      <c r="I33" s="26">
        <v>24</v>
      </c>
      <c r="J33" s="26">
        <v>31</v>
      </c>
      <c r="K33" s="27" t="str">
        <f>IF(AND(E33&gt;1900,YEAR($C$5)-$E33&lt;=$K$13),COUNT($K$14:K32)+1,"")</f>
        <v/>
      </c>
      <c r="L33" s="27" t="str">
        <f>IF(AND(E33&gt;1900,YEAR($C$5)-$E33&gt;$K$13,YEAR($C$5)-$E33&lt;=$L$13),COUNT($L$14:L32)+1,"")</f>
        <v/>
      </c>
      <c r="M33" s="27" t="str">
        <f>IF(AND(E33&gt;1900,YEAR($C$5)-$E33&gt;$L$13,YEAR($C$5)-$E33&lt;=$M$13),COUNT($M$14:M32)+1,"")</f>
        <v/>
      </c>
      <c r="N33" s="27">
        <f>IF(AND(E33&gt;1900,YEAR($C$5)-$E33&gt;$M$13,YEAR($C$5)-$E33&lt;=$N$13),COUNT($N$14:N32)+1,"")</f>
        <v>5</v>
      </c>
      <c r="O33" s="27" t="str">
        <f>IF(AND(E33&gt;1900,YEAR($C$5)-$E33&gt;$N$13,YEAR($C$5)-$E33&lt;=$O$13),COUNT($O$14:O32)+1,"")</f>
        <v/>
      </c>
      <c r="P33" s="27" t="str">
        <f>IF(AND(E33&gt;1900,YEAR($C$5)-$E33&gt;=$P$13),COUNT($P$14:P32)+1,"")</f>
        <v/>
      </c>
    </row>
    <row r="34" spans="1:16" x14ac:dyDescent="0.2">
      <c r="A34" s="23" t="s">
        <v>37</v>
      </c>
      <c r="B34" s="24">
        <v>6</v>
      </c>
      <c r="C34" s="25" t="s">
        <v>179</v>
      </c>
      <c r="D34" s="25" t="s">
        <v>180</v>
      </c>
      <c r="E34" s="24">
        <v>1981</v>
      </c>
      <c r="F34" s="24"/>
      <c r="G34" s="23" t="str">
        <f t="shared" si="0"/>
        <v>do 49</v>
      </c>
      <c r="H34" s="25" t="s">
        <v>181</v>
      </c>
      <c r="I34" s="26">
        <v>24</v>
      </c>
      <c r="J34" s="26">
        <v>38</v>
      </c>
      <c r="K34" s="27" t="str">
        <f>IF(AND(E34&gt;1900,YEAR($C$5)-$E34&lt;=$K$13),COUNT($K$14:K33)+1,"")</f>
        <v/>
      </c>
      <c r="L34" s="27" t="str">
        <f>IF(AND(E34&gt;1900,YEAR($C$5)-$E34&gt;$K$13,YEAR($C$5)-$E34&lt;=$L$13),COUNT($L$14:L33)+1,"")</f>
        <v/>
      </c>
      <c r="M34" s="27">
        <f>IF(AND(E34&gt;1900,YEAR($C$5)-$E34&gt;$L$13,YEAR($C$5)-$E34&lt;=$M$13),COUNT($M$14:M33)+1,"")</f>
        <v>5</v>
      </c>
      <c r="N34" s="27" t="str">
        <f>IF(AND(E34&gt;1900,YEAR($C$5)-$E34&gt;$M$13,YEAR($C$5)-$E34&lt;=$N$13),COUNT($N$14:N33)+1,"")</f>
        <v/>
      </c>
      <c r="O34" s="27" t="str">
        <f>IF(AND(E34&gt;1900,YEAR($C$5)-$E34&gt;$N$13,YEAR($C$5)-$E34&lt;=$O$13),COUNT($O$14:O33)+1,"")</f>
        <v/>
      </c>
      <c r="P34" s="27" t="str">
        <f>IF(AND(E34&gt;1900,YEAR($C$5)-$E34&gt;=$P$13),COUNT($P$14:P33)+1,"")</f>
        <v/>
      </c>
    </row>
    <row r="35" spans="1:16" x14ac:dyDescent="0.2">
      <c r="A35" s="23" t="s">
        <v>38</v>
      </c>
      <c r="B35" s="24">
        <v>172</v>
      </c>
      <c r="C35" s="25" t="s">
        <v>213</v>
      </c>
      <c r="D35" s="25" t="s">
        <v>214</v>
      </c>
      <c r="E35" s="24">
        <v>1959</v>
      </c>
      <c r="F35" s="24"/>
      <c r="G35" s="23" t="str">
        <f t="shared" si="0"/>
        <v>do 69</v>
      </c>
      <c r="H35" s="25" t="s">
        <v>129</v>
      </c>
      <c r="I35" s="26">
        <v>24</v>
      </c>
      <c r="J35" s="26">
        <v>55</v>
      </c>
      <c r="K35" s="27" t="str">
        <f>IF(AND(E35&gt;1900,YEAR($C$5)-$E35&lt;=$K$13),COUNT($K$14:K34)+1,"")</f>
        <v/>
      </c>
      <c r="L35" s="27" t="str">
        <f>IF(AND(E35&gt;1900,YEAR($C$5)-$E35&gt;$K$13,YEAR($C$5)-$E35&lt;=$L$13),COUNT($L$14:L34)+1,"")</f>
        <v/>
      </c>
      <c r="M35" s="27" t="str">
        <f>IF(AND(E35&gt;1900,YEAR($C$5)-$E35&gt;$L$13,YEAR($C$5)-$E35&lt;=$M$13),COUNT($M$14:M34)+1,"")</f>
        <v/>
      </c>
      <c r="N35" s="27" t="str">
        <f>IF(AND(E35&gt;1900,YEAR($C$5)-$E35&gt;$M$13,YEAR($C$5)-$E35&lt;=$N$13),COUNT($N$14:N34)+1,"")</f>
        <v/>
      </c>
      <c r="O35" s="27">
        <f>IF(AND(E35&gt;1900,YEAR($C$5)-$E35&gt;$N$13,YEAR($C$5)-$E35&lt;=$O$13),COUNT($O$14:O34)+1,"")</f>
        <v>4</v>
      </c>
      <c r="P35" s="27" t="str">
        <f>IF(AND(E35&gt;1900,YEAR($C$5)-$E35&gt;=$P$13),COUNT($P$14:P34)+1,"")</f>
        <v/>
      </c>
    </row>
    <row r="36" spans="1:16" x14ac:dyDescent="0.2">
      <c r="A36" s="23" t="s">
        <v>39</v>
      </c>
      <c r="B36" s="24">
        <v>115</v>
      </c>
      <c r="C36" s="25" t="s">
        <v>203</v>
      </c>
      <c r="D36" s="25" t="s">
        <v>200</v>
      </c>
      <c r="E36" s="24">
        <v>1957</v>
      </c>
      <c r="F36" s="24"/>
      <c r="G36" s="23" t="str">
        <f t="shared" si="0"/>
        <v>do 69</v>
      </c>
      <c r="H36" s="25" t="s">
        <v>129</v>
      </c>
      <c r="I36" s="26">
        <v>25</v>
      </c>
      <c r="J36" s="26">
        <v>23</v>
      </c>
      <c r="K36" s="27" t="str">
        <f>IF(AND(E36&gt;1900,YEAR($C$5)-$E36&lt;=$K$13),COUNT($K$14:K35)+1,"")</f>
        <v/>
      </c>
      <c r="L36" s="27" t="str">
        <f>IF(AND(E36&gt;1900,YEAR($C$5)-$E36&gt;$K$13,YEAR($C$5)-$E36&lt;=$L$13),COUNT($L$14:L35)+1,"")</f>
        <v/>
      </c>
      <c r="M36" s="27" t="str">
        <f>IF(AND(E36&gt;1900,YEAR($C$5)-$E36&gt;$L$13,YEAR($C$5)-$E36&lt;=$M$13),COUNT($M$14:M35)+1,"")</f>
        <v/>
      </c>
      <c r="N36" s="27" t="str">
        <f>IF(AND(E36&gt;1900,YEAR($C$5)-$E36&gt;$M$13,YEAR($C$5)-$E36&lt;=$N$13),COUNT($N$14:N35)+1,"")</f>
        <v/>
      </c>
      <c r="O36" s="27">
        <f>IF(AND(E36&gt;1900,YEAR($C$5)-$E36&gt;$N$13,YEAR($C$5)-$E36&lt;=$O$13),COUNT($O$14:O35)+1,"")</f>
        <v>5</v>
      </c>
      <c r="P36" s="27" t="str">
        <f>IF(AND(E36&gt;1900,YEAR($C$5)-$E36&gt;=$P$13),COUNT($P$14:P35)+1,"")</f>
        <v/>
      </c>
    </row>
    <row r="37" spans="1:16" x14ac:dyDescent="0.2">
      <c r="A37" s="23" t="s">
        <v>40</v>
      </c>
      <c r="B37" s="24">
        <v>150</v>
      </c>
      <c r="C37" s="25" t="s">
        <v>207</v>
      </c>
      <c r="D37" s="25" t="s">
        <v>208</v>
      </c>
      <c r="E37" s="24">
        <v>1956</v>
      </c>
      <c r="F37" s="24"/>
      <c r="G37" s="23" t="str">
        <f t="shared" si="0"/>
        <v>do 69</v>
      </c>
      <c r="H37" s="25" t="s">
        <v>129</v>
      </c>
      <c r="I37" s="26">
        <v>25</v>
      </c>
      <c r="J37" s="26">
        <v>26</v>
      </c>
      <c r="K37" s="27" t="str">
        <f>IF(AND(E37&gt;1900,YEAR($C$5)-$E37&lt;=$K$13),COUNT($K$14:K36)+1,"")</f>
        <v/>
      </c>
      <c r="L37" s="27" t="str">
        <f>IF(AND(E37&gt;1900,YEAR($C$5)-$E37&gt;$K$13,YEAR($C$5)-$E37&lt;=$L$13),COUNT($L$14:L36)+1,"")</f>
        <v/>
      </c>
      <c r="M37" s="27" t="str">
        <f>IF(AND(E37&gt;1900,YEAR($C$5)-$E37&gt;$L$13,YEAR($C$5)-$E37&lt;=$M$13),COUNT($M$14:M36)+1,"")</f>
        <v/>
      </c>
      <c r="N37" s="27" t="str">
        <f>IF(AND(E37&gt;1900,YEAR($C$5)-$E37&gt;$M$13,YEAR($C$5)-$E37&lt;=$N$13),COUNT($N$14:N36)+1,"")</f>
        <v/>
      </c>
      <c r="O37" s="27">
        <f>IF(AND(E37&gt;1900,YEAR($C$5)-$E37&gt;$N$13,YEAR($C$5)-$E37&lt;=$O$13),COUNT($O$14:O36)+1,"")</f>
        <v>6</v>
      </c>
      <c r="P37" s="27" t="str">
        <f>IF(AND(E37&gt;1900,YEAR($C$5)-$E37&gt;=$P$13),COUNT($P$14:P36)+1,"")</f>
        <v/>
      </c>
    </row>
    <row r="38" spans="1:16" x14ac:dyDescent="0.2">
      <c r="A38" s="23" t="s">
        <v>41</v>
      </c>
      <c r="B38" s="24">
        <v>10</v>
      </c>
      <c r="C38" s="25" t="s">
        <v>185</v>
      </c>
      <c r="D38" s="25" t="s">
        <v>183</v>
      </c>
      <c r="E38" s="24">
        <v>1968</v>
      </c>
      <c r="F38" s="24"/>
      <c r="G38" s="23" t="str">
        <f t="shared" si="0"/>
        <v>do 59</v>
      </c>
      <c r="H38" s="25" t="s">
        <v>186</v>
      </c>
      <c r="I38" s="26">
        <v>25</v>
      </c>
      <c r="J38" s="26">
        <v>30</v>
      </c>
      <c r="K38" s="27" t="str">
        <f>IF(AND(E38&gt;1900,YEAR($C$5)-$E38&lt;=$K$13),COUNT($K$14:K37)+1,"")</f>
        <v/>
      </c>
      <c r="L38" s="27" t="str">
        <f>IF(AND(E38&gt;1900,YEAR($C$5)-$E38&gt;$K$13,YEAR($C$5)-$E38&lt;=$L$13),COUNT($L$14:L37)+1,"")</f>
        <v/>
      </c>
      <c r="M38" s="27" t="str">
        <f>IF(AND(E38&gt;1900,YEAR($C$5)-$E38&gt;$L$13,YEAR($C$5)-$E38&lt;=$M$13),COUNT($M$14:M37)+1,"")</f>
        <v/>
      </c>
      <c r="N38" s="27">
        <f>IF(AND(E38&gt;1900,YEAR($C$5)-$E38&gt;$M$13,YEAR($C$5)-$E38&lt;=$N$13),COUNT($N$14:N37)+1,"")</f>
        <v>6</v>
      </c>
      <c r="O38" s="27" t="str">
        <f>IF(AND(E38&gt;1900,YEAR($C$5)-$E38&gt;$N$13,YEAR($C$5)-$E38&lt;=$O$13),COUNT($O$14:O37)+1,"")</f>
        <v/>
      </c>
      <c r="P38" s="27" t="str">
        <f>IF(AND(E38&gt;1900,YEAR($C$5)-$E38&gt;=$P$13),COUNT($P$14:P37)+1,"")</f>
        <v/>
      </c>
    </row>
    <row r="39" spans="1:16" x14ac:dyDescent="0.2">
      <c r="A39" s="23" t="s">
        <v>42</v>
      </c>
      <c r="B39" s="24">
        <v>112</v>
      </c>
      <c r="C39" s="25" t="s">
        <v>199</v>
      </c>
      <c r="D39" s="25" t="s">
        <v>200</v>
      </c>
      <c r="E39" s="24">
        <v>1955</v>
      </c>
      <c r="F39" s="24"/>
      <c r="G39" s="23" t="str">
        <f t="shared" si="0"/>
        <v>do 69</v>
      </c>
      <c r="H39" s="25" t="s">
        <v>129</v>
      </c>
      <c r="I39" s="26">
        <v>25</v>
      </c>
      <c r="J39" s="26">
        <v>31</v>
      </c>
      <c r="K39" s="27" t="str">
        <f>IF(AND(E39&gt;1900,YEAR($C$5)-$E39&lt;=$K$13),COUNT($K$14:K38)+1,"")</f>
        <v/>
      </c>
      <c r="L39" s="27" t="str">
        <f>IF(AND(E39&gt;1900,YEAR($C$5)-$E39&gt;$K$13,YEAR($C$5)-$E39&lt;=$L$13),COUNT($L$14:L38)+1,"")</f>
        <v/>
      </c>
      <c r="M39" s="27" t="str">
        <f>IF(AND(E39&gt;1900,YEAR($C$5)-$E39&gt;$L$13,YEAR($C$5)-$E39&lt;=$M$13),COUNT($M$14:M38)+1,"")</f>
        <v/>
      </c>
      <c r="N39" s="27" t="str">
        <f>IF(AND(E39&gt;1900,YEAR($C$5)-$E39&gt;$M$13,YEAR($C$5)-$E39&lt;=$N$13),COUNT($N$14:N38)+1,"")</f>
        <v/>
      </c>
      <c r="O39" s="27">
        <f>IF(AND(E39&gt;1900,YEAR($C$5)-$E39&gt;$N$13,YEAR($C$5)-$E39&lt;=$O$13),COUNT($O$14:O38)+1,"")</f>
        <v>7</v>
      </c>
      <c r="P39" s="27" t="str">
        <f>IF(AND(E39&gt;1900,YEAR($C$5)-$E39&gt;=$P$13),COUNT($P$14:P38)+1,"")</f>
        <v/>
      </c>
    </row>
    <row r="40" spans="1:16" x14ac:dyDescent="0.2">
      <c r="A40" s="23" t="s">
        <v>43</v>
      </c>
      <c r="B40" s="24">
        <v>176</v>
      </c>
      <c r="C40" s="25" t="s">
        <v>192</v>
      </c>
      <c r="D40" s="25" t="s">
        <v>193</v>
      </c>
      <c r="E40" s="24">
        <v>1964</v>
      </c>
      <c r="F40" s="24"/>
      <c r="G40" s="23" t="str">
        <f t="shared" si="0"/>
        <v>do 59</v>
      </c>
      <c r="H40" s="25" t="s">
        <v>129</v>
      </c>
      <c r="I40" s="26">
        <v>25</v>
      </c>
      <c r="J40" s="26">
        <v>40</v>
      </c>
      <c r="K40" s="27" t="str">
        <f>IF(AND(E40&gt;1900,YEAR($C$5)-$E40&lt;=$K$13),COUNT($K$14:K39)+1,"")</f>
        <v/>
      </c>
      <c r="L40" s="27" t="str">
        <f>IF(AND(E40&gt;1900,YEAR($C$5)-$E40&gt;$K$13,YEAR($C$5)-$E40&lt;=$L$13),COUNT($L$14:L39)+1,"")</f>
        <v/>
      </c>
      <c r="M40" s="27" t="str">
        <f>IF(AND(E40&gt;1900,YEAR($C$5)-$E40&gt;$L$13,YEAR($C$5)-$E40&lt;=$M$13),COUNT($M$14:M39)+1,"")</f>
        <v/>
      </c>
      <c r="N40" s="27">
        <f>IF(AND(E40&gt;1900,YEAR($C$5)-$E40&gt;$M$13,YEAR($C$5)-$E40&lt;=$N$13),COUNT($N$14:N39)+1,"")</f>
        <v>7</v>
      </c>
      <c r="O40" s="27" t="str">
        <f>IF(AND(E40&gt;1900,YEAR($C$5)-$E40&gt;$N$13,YEAR($C$5)-$E40&lt;=$O$13),COUNT($O$14:O39)+1,"")</f>
        <v/>
      </c>
      <c r="P40" s="27" t="str">
        <f>IF(AND(E40&gt;1900,YEAR($C$5)-$E40&gt;=$P$13),COUNT($P$14:P39)+1,"")</f>
        <v/>
      </c>
    </row>
    <row r="41" spans="1:16" x14ac:dyDescent="0.2">
      <c r="A41" s="23" t="s">
        <v>44</v>
      </c>
      <c r="B41" s="24">
        <v>131</v>
      </c>
      <c r="C41" s="25" t="s">
        <v>217</v>
      </c>
      <c r="D41" s="25" t="s">
        <v>183</v>
      </c>
      <c r="E41" s="24">
        <v>1953</v>
      </c>
      <c r="F41" s="24"/>
      <c r="G41" s="23" t="str">
        <f t="shared" si="0"/>
        <v>70 +</v>
      </c>
      <c r="H41" s="25" t="s">
        <v>129</v>
      </c>
      <c r="I41" s="26">
        <v>25</v>
      </c>
      <c r="J41" s="26">
        <v>53</v>
      </c>
      <c r="K41" s="27" t="str">
        <f>IF(AND(E41&gt;1900,YEAR($C$5)-$E41&lt;=$K$13),COUNT($K$14:K40)+1,"")</f>
        <v/>
      </c>
      <c r="L41" s="27" t="str">
        <f>IF(AND(E41&gt;1900,YEAR($C$5)-$E41&gt;$K$13,YEAR($C$5)-$E41&lt;=$L$13),COUNT($L$14:L40)+1,"")</f>
        <v/>
      </c>
      <c r="M41" s="27" t="str">
        <f>IF(AND(E41&gt;1900,YEAR($C$5)-$E41&gt;$L$13,YEAR($C$5)-$E41&lt;=$M$13),COUNT($M$14:M40)+1,"")</f>
        <v/>
      </c>
      <c r="N41" s="27" t="str">
        <f>IF(AND(E41&gt;1900,YEAR($C$5)-$E41&gt;$M$13,YEAR($C$5)-$E41&lt;=$N$13),COUNT($N$14:N40)+1,"")</f>
        <v/>
      </c>
      <c r="O41" s="27" t="str">
        <f>IF(AND(E41&gt;1900,YEAR($C$5)-$E41&gt;$N$13,YEAR($C$5)-$E41&lt;=$O$13),COUNT($O$14:O40)+1,"")</f>
        <v/>
      </c>
      <c r="P41" s="27">
        <f>IF(AND(E41&gt;1900,YEAR($C$5)-$E41&gt;=$P$13),COUNT($P$14:P40)+1,"")</f>
        <v>1</v>
      </c>
    </row>
    <row r="42" spans="1:16" x14ac:dyDescent="0.2">
      <c r="A42" s="23" t="s">
        <v>45</v>
      </c>
      <c r="B42" s="24">
        <v>146</v>
      </c>
      <c r="C42" s="25" t="s">
        <v>206</v>
      </c>
      <c r="D42" s="25" t="s">
        <v>183</v>
      </c>
      <c r="E42" s="24">
        <v>1956</v>
      </c>
      <c r="F42" s="24"/>
      <c r="G42" s="23" t="str">
        <f t="shared" si="0"/>
        <v>do 69</v>
      </c>
      <c r="H42" s="25" t="s">
        <v>129</v>
      </c>
      <c r="I42" s="26">
        <v>28</v>
      </c>
      <c r="J42" s="26">
        <v>44</v>
      </c>
      <c r="K42" s="27" t="str">
        <f>IF(AND(E42&gt;1900,YEAR($C$5)-$E42&lt;=$K$13),COUNT($K$14:K41)+1,"")</f>
        <v/>
      </c>
      <c r="L42" s="27" t="str">
        <f>IF(AND(E42&gt;1900,YEAR($C$5)-$E42&gt;$K$13,YEAR($C$5)-$E42&lt;=$L$13),COUNT($L$14:L41)+1,"")</f>
        <v/>
      </c>
      <c r="M42" s="27" t="str">
        <f>IF(AND(E42&gt;1900,YEAR($C$5)-$E42&gt;$L$13,YEAR($C$5)-$E42&lt;=$M$13),COUNT($M$14:M41)+1,"")</f>
        <v/>
      </c>
      <c r="N42" s="27" t="str">
        <f>IF(AND(E42&gt;1900,YEAR($C$5)-$E42&gt;$M$13,YEAR($C$5)-$E42&lt;=$N$13),COUNT($N$14:N41)+1,"")</f>
        <v/>
      </c>
      <c r="O42" s="27">
        <f>IF(AND(E42&gt;1900,YEAR($C$5)-$E42&gt;$N$13,YEAR($C$5)-$E42&lt;=$O$13),COUNT($O$14:O41)+1,"")</f>
        <v>8</v>
      </c>
      <c r="P42" s="27" t="str">
        <f>IF(AND(E42&gt;1900,YEAR($C$5)-$E42&gt;=$P$13),COUNT($P$14:P41)+1,"")</f>
        <v/>
      </c>
    </row>
    <row r="43" spans="1:16" x14ac:dyDescent="0.2">
      <c r="A43" s="23" t="s">
        <v>46</v>
      </c>
      <c r="B43" s="24">
        <v>132</v>
      </c>
      <c r="C43" s="25" t="s">
        <v>219</v>
      </c>
      <c r="D43" s="25" t="s">
        <v>220</v>
      </c>
      <c r="E43" s="24">
        <v>1947</v>
      </c>
      <c r="F43" s="24"/>
      <c r="G43" s="23" t="str">
        <f t="shared" si="0"/>
        <v>70 +</v>
      </c>
      <c r="H43" s="25" t="s">
        <v>129</v>
      </c>
      <c r="I43" s="26">
        <v>29</v>
      </c>
      <c r="J43" s="26">
        <v>38</v>
      </c>
      <c r="K43" s="27" t="str">
        <f>IF(AND(E43&gt;1900,YEAR($C$5)-$E43&lt;=$K$13),COUNT($K$14:K42)+1,"")</f>
        <v/>
      </c>
      <c r="L43" s="27" t="str">
        <f>IF(AND(E43&gt;1900,YEAR($C$5)-$E43&gt;$K$13,YEAR($C$5)-$E43&lt;=$L$13),COUNT($L$14:L42)+1,"")</f>
        <v/>
      </c>
      <c r="M43" s="27" t="str">
        <f>IF(AND(E43&gt;1900,YEAR($C$5)-$E43&gt;$L$13,YEAR($C$5)-$E43&lt;=$M$13),COUNT($M$14:M42)+1,"")</f>
        <v/>
      </c>
      <c r="N43" s="27" t="str">
        <f>IF(AND(E43&gt;1900,YEAR($C$5)-$E43&gt;$M$13,YEAR($C$5)-$E43&lt;=$N$13),COUNT($N$14:N42)+1,"")</f>
        <v/>
      </c>
      <c r="O43" s="27" t="str">
        <f>IF(AND(E43&gt;1900,YEAR($C$5)-$E43&gt;$N$13,YEAR($C$5)-$E43&lt;=$O$13),COUNT($O$14:O42)+1,"")</f>
        <v/>
      </c>
      <c r="P43" s="27">
        <f>IF(AND(E43&gt;1900,YEAR($C$5)-$E43&gt;=$P$13),COUNT($P$14:P42)+1,"")</f>
        <v>2</v>
      </c>
    </row>
    <row r="44" spans="1:16" x14ac:dyDescent="0.2">
      <c r="A44" s="23" t="s">
        <v>47</v>
      </c>
      <c r="B44" s="24">
        <v>140</v>
      </c>
      <c r="C44" s="25" t="s">
        <v>205</v>
      </c>
      <c r="D44" s="25" t="s">
        <v>162</v>
      </c>
      <c r="E44" s="24">
        <v>1957</v>
      </c>
      <c r="F44" s="24"/>
      <c r="G44" s="23" t="str">
        <f t="shared" si="0"/>
        <v>do 69</v>
      </c>
      <c r="H44" s="25" t="s">
        <v>129</v>
      </c>
      <c r="I44" s="26">
        <v>31</v>
      </c>
      <c r="J44" s="26">
        <v>19</v>
      </c>
      <c r="K44" s="27" t="str">
        <f>IF(AND(E44&gt;1900,YEAR($C$5)-$E44&lt;=$K$13),COUNT($K$14:K43)+1,"")</f>
        <v/>
      </c>
      <c r="L44" s="27" t="str">
        <f>IF(AND(E44&gt;1900,YEAR($C$5)-$E44&gt;$K$13,YEAR($C$5)-$E44&lt;=$L$13),COUNT($L$14:L43)+1,"")</f>
        <v/>
      </c>
      <c r="M44" s="27" t="str">
        <f>IF(AND(E44&gt;1900,YEAR($C$5)-$E44&gt;$L$13,YEAR($C$5)-$E44&lt;=$M$13),COUNT($M$14:M43)+1,"")</f>
        <v/>
      </c>
      <c r="N44" s="27" t="str">
        <f>IF(AND(E44&gt;1900,YEAR($C$5)-$E44&gt;$M$13,YEAR($C$5)-$E44&lt;=$N$13),COUNT($N$14:N43)+1,"")</f>
        <v/>
      </c>
      <c r="O44" s="27">
        <f>IF(AND(E44&gt;1900,YEAR($C$5)-$E44&gt;$N$13,YEAR($C$5)-$E44&lt;=$O$13),COUNT($O$14:O43)+1,"")</f>
        <v>9</v>
      </c>
      <c r="P44" s="27" t="str">
        <f>IF(AND(E44&gt;1900,YEAR($C$5)-$E44&gt;=$P$13),COUNT($P$14:P43)+1,"")</f>
        <v/>
      </c>
    </row>
    <row r="45" spans="1:16" x14ac:dyDescent="0.2">
      <c r="A45" s="23" t="s">
        <v>48</v>
      </c>
      <c r="B45" s="24">
        <v>161</v>
      </c>
      <c r="C45" s="25" t="s">
        <v>209</v>
      </c>
      <c r="D45" s="25" t="s">
        <v>171</v>
      </c>
      <c r="E45" s="24">
        <v>1963</v>
      </c>
      <c r="F45" s="24"/>
      <c r="G45" s="23" t="str">
        <f t="shared" si="0"/>
        <v>do 69</v>
      </c>
      <c r="H45" s="25" t="s">
        <v>129</v>
      </c>
      <c r="I45" s="26">
        <v>31</v>
      </c>
      <c r="J45" s="26">
        <v>28</v>
      </c>
      <c r="K45" s="27" t="str">
        <f>IF(AND(E45&gt;1900,YEAR($C$5)-$E45&lt;=$K$13),COUNT($K$14:K44)+1,"")</f>
        <v/>
      </c>
      <c r="L45" s="27" t="str">
        <f>IF(AND(E45&gt;1900,YEAR($C$5)-$E45&gt;$K$13,YEAR($C$5)-$E45&lt;=$L$13),COUNT($L$14:L44)+1,"")</f>
        <v/>
      </c>
      <c r="M45" s="27" t="str">
        <f>IF(AND(E45&gt;1900,YEAR($C$5)-$E45&gt;$L$13,YEAR($C$5)-$E45&lt;=$M$13),COUNT($M$14:M44)+1,"")</f>
        <v/>
      </c>
      <c r="N45" s="27" t="str">
        <f>IF(AND(E45&gt;1900,YEAR($C$5)-$E45&gt;$M$13,YEAR($C$5)-$E45&lt;=$N$13),COUNT($N$14:N44)+1,"")</f>
        <v/>
      </c>
      <c r="O45" s="27">
        <f>IF(AND(E45&gt;1900,YEAR($C$5)-$E45&gt;$N$13,YEAR($C$5)-$E45&lt;=$O$13),COUNT($O$14:O44)+1,"")</f>
        <v>10</v>
      </c>
      <c r="P45" s="27" t="str">
        <f>IF(AND(E45&gt;1900,YEAR($C$5)-$E45&gt;=$P$13),COUNT($P$14:P44)+1,"")</f>
        <v/>
      </c>
    </row>
    <row r="46" spans="1:16" x14ac:dyDescent="0.2">
      <c r="A46" s="23" t="s">
        <v>49</v>
      </c>
      <c r="B46" s="24">
        <v>143</v>
      </c>
      <c r="C46" s="25" t="s">
        <v>222</v>
      </c>
      <c r="D46" s="25" t="s">
        <v>180</v>
      </c>
      <c r="E46" s="24">
        <v>1951</v>
      </c>
      <c r="F46" s="24"/>
      <c r="G46" s="23" t="str">
        <f t="shared" si="0"/>
        <v>70 +</v>
      </c>
      <c r="H46" s="25" t="s">
        <v>129</v>
      </c>
      <c r="I46" s="26">
        <v>32</v>
      </c>
      <c r="J46" s="26">
        <v>34</v>
      </c>
      <c r="K46" s="27" t="str">
        <f>IF(AND(E46&gt;1900,YEAR($C$5)-$E46&lt;=$K$13),COUNT($K$14:K45)+1,"")</f>
        <v/>
      </c>
      <c r="L46" s="27" t="str">
        <f>IF(AND(E46&gt;1900,YEAR($C$5)-$E46&gt;$K$13,YEAR($C$5)-$E46&lt;=$L$13),COUNT($L$14:L45)+1,"")</f>
        <v/>
      </c>
      <c r="M46" s="27" t="str">
        <f>IF(AND(E46&gt;1900,YEAR($C$5)-$E46&gt;$L$13,YEAR($C$5)-$E46&lt;=$M$13),COUNT($M$14:M45)+1,"")</f>
        <v/>
      </c>
      <c r="N46" s="27" t="str">
        <f>IF(AND(E46&gt;1900,YEAR($C$5)-$E46&gt;$M$13,YEAR($C$5)-$E46&lt;=$N$13),COUNT($N$14:N45)+1,"")</f>
        <v/>
      </c>
      <c r="O46" s="27" t="str">
        <f>IF(AND(E46&gt;1900,YEAR($C$5)-$E46&gt;$N$13,YEAR($C$5)-$E46&lt;=$O$13),COUNT($O$14:O45)+1,"")</f>
        <v/>
      </c>
      <c r="P46" s="27">
        <f>IF(AND(E46&gt;1900,YEAR($C$5)-$E46&gt;=$P$13),COUNT($P$14:P45)+1,"")</f>
        <v>3</v>
      </c>
    </row>
    <row r="47" spans="1:16" x14ac:dyDescent="0.2">
      <c r="A47" s="23" t="s">
        <v>50</v>
      </c>
      <c r="B47" s="24">
        <v>136</v>
      </c>
      <c r="C47" s="25" t="s">
        <v>221</v>
      </c>
      <c r="D47" s="25" t="s">
        <v>191</v>
      </c>
      <c r="E47" s="24">
        <v>1950</v>
      </c>
      <c r="F47" s="24"/>
      <c r="G47" s="23" t="str">
        <f t="shared" si="0"/>
        <v>70 +</v>
      </c>
      <c r="H47" s="25" t="s">
        <v>129</v>
      </c>
      <c r="I47" s="26">
        <v>34</v>
      </c>
      <c r="J47" s="26">
        <v>6</v>
      </c>
      <c r="K47" s="27" t="str">
        <f>IF(AND(E47&gt;1900,YEAR($C$5)-$E47&lt;=$K$13),COUNT($K$14:K46)+1,"")</f>
        <v/>
      </c>
      <c r="L47" s="27" t="str">
        <f>IF(AND(E47&gt;1900,YEAR($C$5)-$E47&gt;$K$13,YEAR($C$5)-$E47&lt;=$L$13),COUNT($L$14:L46)+1,"")</f>
        <v/>
      </c>
      <c r="M47" s="27" t="str">
        <f>IF(AND(E47&gt;1900,YEAR($C$5)-$E47&gt;$L$13,YEAR($C$5)-$E47&lt;=$M$13),COUNT($M$14:M46)+1,"")</f>
        <v/>
      </c>
      <c r="N47" s="27" t="str">
        <f>IF(AND(E47&gt;1900,YEAR($C$5)-$E47&gt;$M$13,YEAR($C$5)-$E47&lt;=$N$13),COUNT($N$14:N46)+1,"")</f>
        <v/>
      </c>
      <c r="O47" s="27" t="str">
        <f>IF(AND(E47&gt;1900,YEAR($C$5)-$E47&gt;$N$13,YEAR($C$5)-$E47&lt;=$O$13),COUNT($O$14:O46)+1,"")</f>
        <v/>
      </c>
      <c r="P47" s="27">
        <f>IF(AND(E47&gt;1900,YEAR($C$5)-$E47&gt;=$P$13),COUNT($P$14:P46)+1,"")</f>
        <v>4</v>
      </c>
    </row>
    <row r="48" spans="1:16" x14ac:dyDescent="0.2">
      <c r="A48" s="23" t="s">
        <v>51</v>
      </c>
      <c r="B48" s="24">
        <v>106</v>
      </c>
      <c r="C48" s="25" t="s">
        <v>196</v>
      </c>
      <c r="D48" s="25" t="s">
        <v>218</v>
      </c>
      <c r="E48" s="24">
        <v>1946</v>
      </c>
      <c r="F48" s="24"/>
      <c r="G48" s="23" t="str">
        <f t="shared" si="0"/>
        <v>70 +</v>
      </c>
      <c r="H48" s="25" t="s">
        <v>129</v>
      </c>
      <c r="I48" s="26">
        <v>35</v>
      </c>
      <c r="J48" s="26">
        <v>38</v>
      </c>
      <c r="K48" s="27" t="str">
        <f>IF(AND(E48&gt;1900,YEAR($C$5)-$E48&lt;=$K$13),COUNT($K$14:K47)+1,"")</f>
        <v/>
      </c>
      <c r="L48" s="27" t="str">
        <f>IF(AND(E48&gt;1900,YEAR($C$5)-$E48&gt;$K$13,YEAR($C$5)-$E48&lt;=$L$13),COUNT($L$14:L47)+1,"")</f>
        <v/>
      </c>
      <c r="M48" s="27" t="str">
        <f>IF(AND(E48&gt;1900,YEAR($C$5)-$E48&gt;$L$13,YEAR($C$5)-$E48&lt;=$M$13),COUNT($M$14:M47)+1,"")</f>
        <v/>
      </c>
      <c r="N48" s="27" t="str">
        <f>IF(AND(E48&gt;1900,YEAR($C$5)-$E48&gt;$M$13,YEAR($C$5)-$E48&lt;=$N$13),COUNT($N$14:N47)+1,"")</f>
        <v/>
      </c>
      <c r="O48" s="27" t="str">
        <f>IF(AND(E48&gt;1900,YEAR($C$5)-$E48&gt;$N$13,YEAR($C$5)-$E48&lt;=$O$13),COUNT($O$14:O47)+1,"")</f>
        <v/>
      </c>
      <c r="P48" s="27">
        <f>IF(AND(E48&gt;1900,YEAR($C$5)-$E48&gt;=$P$13),COUNT($P$14:P47)+1,"")</f>
        <v>5</v>
      </c>
    </row>
    <row r="49" spans="1:16" x14ac:dyDescent="0.2">
      <c r="A49" s="23" t="s">
        <v>52</v>
      </c>
      <c r="B49" s="24">
        <v>110</v>
      </c>
      <c r="C49" s="25" t="s">
        <v>197</v>
      </c>
      <c r="D49" s="25" t="s">
        <v>198</v>
      </c>
      <c r="E49" s="24">
        <v>1957</v>
      </c>
      <c r="F49" s="24"/>
      <c r="G49" s="23" t="str">
        <f t="shared" si="0"/>
        <v>do 69</v>
      </c>
      <c r="H49" s="25" t="s">
        <v>129</v>
      </c>
      <c r="I49" s="26">
        <v>36</v>
      </c>
      <c r="J49" s="26">
        <v>57</v>
      </c>
      <c r="K49" s="27" t="str">
        <f>IF(AND(E49&gt;1900,YEAR($C$5)-$E49&lt;=$K$13),COUNT($K$14:K48)+1,"")</f>
        <v/>
      </c>
      <c r="L49" s="27" t="str">
        <f>IF(AND(E49&gt;1900,YEAR($C$5)-$E49&gt;$K$13,YEAR($C$5)-$E49&lt;=$L$13),COUNT($L$14:L48)+1,"")</f>
        <v/>
      </c>
      <c r="M49" s="27" t="str">
        <f>IF(AND(E49&gt;1900,YEAR($C$5)-$E49&gt;$L$13,YEAR($C$5)-$E49&lt;=$M$13),COUNT($M$14:M48)+1,"")</f>
        <v/>
      </c>
      <c r="N49" s="27" t="str">
        <f>IF(AND(E49&gt;1900,YEAR($C$5)-$E49&gt;$M$13,YEAR($C$5)-$E49&lt;=$N$13),COUNT($N$14:N48)+1,"")</f>
        <v/>
      </c>
      <c r="O49" s="27">
        <f>IF(AND(E49&gt;1900,YEAR($C$5)-$E49&gt;$N$13,YEAR($C$5)-$E49&lt;=$O$13),COUNT($O$14:O48)+1,"")</f>
        <v>11</v>
      </c>
      <c r="P49" s="27" t="str">
        <f>IF(AND(E49&gt;1900,YEAR($C$5)-$E49&gt;=$P$13),COUNT($P$14:P48)+1,"")</f>
        <v/>
      </c>
    </row>
    <row r="50" spans="1:16" x14ac:dyDescent="0.2">
      <c r="A50" s="23" t="s">
        <v>53</v>
      </c>
      <c r="B50" s="24">
        <v>158</v>
      </c>
      <c r="C50" s="25" t="s">
        <v>196</v>
      </c>
      <c r="D50" s="25" t="s">
        <v>176</v>
      </c>
      <c r="E50" s="24">
        <v>1970</v>
      </c>
      <c r="F50" s="24"/>
      <c r="G50" s="23" t="str">
        <f t="shared" si="0"/>
        <v>do 59</v>
      </c>
      <c r="H50" s="25" t="s">
        <v>129</v>
      </c>
      <c r="I50" s="26">
        <v>37</v>
      </c>
      <c r="J50" s="26">
        <v>9</v>
      </c>
      <c r="K50" s="27" t="str">
        <f>IF(AND(E50&gt;1900,YEAR($C$5)-$E50&lt;=$K$13),COUNT($K$14:K49)+1,"")</f>
        <v/>
      </c>
      <c r="L50" s="27" t="str">
        <f>IF(AND(E50&gt;1900,YEAR($C$5)-$E50&gt;$K$13,YEAR($C$5)-$E50&lt;=$L$13),COUNT($L$14:L49)+1,"")</f>
        <v/>
      </c>
      <c r="M50" s="27" t="str">
        <f>IF(AND(E50&gt;1900,YEAR($C$5)-$E50&gt;$L$13,YEAR($C$5)-$E50&lt;=$M$13),COUNT($M$14:M49)+1,"")</f>
        <v/>
      </c>
      <c r="N50" s="27">
        <f>IF(AND(E50&gt;1900,YEAR($C$5)-$E50&gt;$M$13,YEAR($C$5)-$E50&lt;=$N$13),COUNT($N$14:N49)+1,"")</f>
        <v>8</v>
      </c>
      <c r="O50" s="27" t="str">
        <f>IF(AND(E50&gt;1900,YEAR($C$5)-$E50&gt;$N$13,YEAR($C$5)-$E50&lt;=$O$13),COUNT($O$14:O49)+1,"")</f>
        <v/>
      </c>
      <c r="P50" s="27" t="str">
        <f>IF(AND(E50&gt;1900,YEAR($C$5)-$E50&gt;=$P$13),COUNT($P$14:P49)+1,"")</f>
        <v/>
      </c>
    </row>
    <row r="51" spans="1:16" x14ac:dyDescent="0.2">
      <c r="A51" s="23" t="s">
        <v>54</v>
      </c>
      <c r="B51" s="24">
        <v>114</v>
      </c>
      <c r="C51" s="25" t="s">
        <v>201</v>
      </c>
      <c r="D51" s="25" t="s">
        <v>202</v>
      </c>
      <c r="E51" s="24">
        <v>1958</v>
      </c>
      <c r="F51" s="24"/>
      <c r="G51" s="23" t="str">
        <f t="shared" si="0"/>
        <v>do 69</v>
      </c>
      <c r="H51" s="25" t="s">
        <v>129</v>
      </c>
      <c r="I51" s="26">
        <v>38</v>
      </c>
      <c r="J51" s="26">
        <v>42</v>
      </c>
      <c r="K51" s="27" t="str">
        <f>IF(AND(E51&gt;1900,YEAR($C$5)-$E51&lt;=$K$13),COUNT($K$14:K50)+1,"")</f>
        <v/>
      </c>
      <c r="L51" s="27" t="str">
        <f>IF(AND(E51&gt;1900,YEAR($C$5)-$E51&gt;$K$13,YEAR($C$5)-$E51&lt;=$L$13),COUNT($L$14:L50)+1,"")</f>
        <v/>
      </c>
      <c r="M51" s="27" t="str">
        <f>IF(AND(E51&gt;1900,YEAR($C$5)-$E51&gt;$L$13,YEAR($C$5)-$E51&lt;=$M$13),COUNT($M$14:M50)+1,"")</f>
        <v/>
      </c>
      <c r="N51" s="27" t="str">
        <f>IF(AND(E51&gt;1900,YEAR($C$5)-$E51&gt;$M$13,YEAR($C$5)-$E51&lt;=$N$13),COUNT($N$14:N50)+1,"")</f>
        <v/>
      </c>
      <c r="O51" s="27">
        <f>IF(AND(E51&gt;1900,YEAR($C$5)-$E51&gt;$N$13,YEAR($C$5)-$E51&lt;=$O$13),COUNT($O$14:O50)+1,"")</f>
        <v>12</v>
      </c>
      <c r="P51" s="27" t="str">
        <f>IF(AND(E51&gt;1900,YEAR($C$5)-$E51&gt;=$P$13),COUNT($P$14:P50)+1,"")</f>
        <v/>
      </c>
    </row>
    <row r="52" spans="1:16" hidden="1" x14ac:dyDescent="0.2">
      <c r="A52" s="23" t="s">
        <v>57</v>
      </c>
      <c r="B52" s="24"/>
      <c r="C52" s="25"/>
      <c r="D52" s="25"/>
      <c r="E52" s="24"/>
      <c r="F52" s="24"/>
      <c r="G52" s="23" t="str">
        <f t="shared" ref="G52:G76" si="1">IF($E52&gt;1900,IF(YEAR($C$5)-$E52&lt;=$K$13,"do "&amp;$K$13,IF(YEAR($C$5)-$E52&lt;=$L$13,"do "&amp;$L$13,IF(YEAR($C$5)-$E52&lt;=$M$13,"do "&amp;$M$13,IF(YEAR($C$5)-$E52&lt;=$N$13,"do "&amp;$N$13,IF(YEAR($C$5)-$E52&lt;=$O$13,"do "&amp;$O$13,$P$13&amp;" +"))))),"")</f>
        <v/>
      </c>
      <c r="H52" s="25"/>
      <c r="I52" s="26"/>
      <c r="J52" s="26"/>
      <c r="K52" s="27" t="str">
        <f>IF(AND(E52&gt;1900,YEAR($C$5)-$E52&lt;=$K$13),COUNT($K$14:K51)+1,"")</f>
        <v/>
      </c>
      <c r="L52" s="27" t="str">
        <f>IF(AND(E52&gt;1900,YEAR($C$5)-$E52&gt;$K$13,YEAR($C$5)-$E52&lt;=$L$13),COUNT($L$14:L51)+1,"")</f>
        <v/>
      </c>
      <c r="M52" s="27" t="str">
        <f>IF(AND(E52&gt;1900,YEAR($C$5)-$E52&gt;$L$13,YEAR($C$5)-$E52&lt;=$M$13),COUNT($M$14:M51)+1,"")</f>
        <v/>
      </c>
      <c r="N52" s="27" t="str">
        <f>IF(AND(E52&gt;1900,YEAR($C$5)-$E52&gt;$M$13,YEAR($C$5)-$E52&lt;=$N$13),COUNT($N$14:N51)+1,"")</f>
        <v/>
      </c>
      <c r="O52" s="27" t="str">
        <f>IF(AND(E52&gt;1900,YEAR($C$5)-$E52&gt;$N$13,YEAR($C$5)-$E52&lt;=$O$13),COUNT($O$14:O51)+1,"")</f>
        <v/>
      </c>
      <c r="P52" s="27" t="str">
        <f>IF(AND(E52&gt;1900,YEAR($C$5)-$E52&gt;=$P$13),COUNT($P$14:P51)+1,"")</f>
        <v/>
      </c>
    </row>
    <row r="53" spans="1:16" hidden="1" x14ac:dyDescent="0.2">
      <c r="A53" s="23" t="s">
        <v>58</v>
      </c>
      <c r="B53" s="24"/>
      <c r="C53" s="25"/>
      <c r="D53" s="25"/>
      <c r="E53" s="24"/>
      <c r="F53" s="24"/>
      <c r="G53" s="23" t="str">
        <f t="shared" si="1"/>
        <v/>
      </c>
      <c r="H53" s="25"/>
      <c r="I53" s="26"/>
      <c r="J53" s="26"/>
      <c r="K53" s="27" t="str">
        <f>IF(AND(E53&gt;1900,YEAR($C$5)-$E53&lt;=$K$13),COUNT($K$14:K52)+1,"")</f>
        <v/>
      </c>
      <c r="L53" s="27" t="str">
        <f>IF(AND(E53&gt;1900,YEAR($C$5)-$E53&gt;$K$13,YEAR($C$5)-$E53&lt;=$L$13),COUNT($L$14:L52)+1,"")</f>
        <v/>
      </c>
      <c r="M53" s="27" t="str">
        <f>IF(AND(E53&gt;1900,YEAR($C$5)-$E53&gt;$L$13,YEAR($C$5)-$E53&lt;=$M$13),COUNT($M$14:M52)+1,"")</f>
        <v/>
      </c>
      <c r="N53" s="27" t="str">
        <f>IF(AND(E53&gt;1900,YEAR($C$5)-$E53&gt;$M$13,YEAR($C$5)-$E53&lt;=$N$13),COUNT($N$14:N52)+1,"")</f>
        <v/>
      </c>
      <c r="O53" s="27" t="str">
        <f>IF(AND(E53&gt;1900,YEAR($C$5)-$E53&gt;$N$13,YEAR($C$5)-$E53&lt;=$O$13),COUNT($O$14:O52)+1,"")</f>
        <v/>
      </c>
      <c r="P53" s="27" t="str">
        <f>IF(AND(E53&gt;1900,YEAR($C$5)-$E53&gt;=$P$13),COUNT($P$14:P52)+1,"")</f>
        <v/>
      </c>
    </row>
    <row r="54" spans="1:16" hidden="1" x14ac:dyDescent="0.2">
      <c r="A54" s="23" t="s">
        <v>59</v>
      </c>
      <c r="B54" s="24"/>
      <c r="C54" s="25"/>
      <c r="D54" s="25"/>
      <c r="E54" s="24"/>
      <c r="F54" s="24"/>
      <c r="G54" s="23" t="str">
        <f t="shared" si="1"/>
        <v/>
      </c>
      <c r="H54" s="25"/>
      <c r="I54" s="26"/>
      <c r="J54" s="26"/>
      <c r="K54" s="27" t="str">
        <f>IF(AND(E54&gt;1900,YEAR($C$5)-$E54&lt;=$K$13),COUNT($K$14:K53)+1,"")</f>
        <v/>
      </c>
      <c r="L54" s="27" t="str">
        <f>IF(AND(E54&gt;1900,YEAR($C$5)-$E54&gt;$K$13,YEAR($C$5)-$E54&lt;=$L$13),COUNT($L$14:L53)+1,"")</f>
        <v/>
      </c>
      <c r="M54" s="27" t="str">
        <f>IF(AND(E54&gt;1900,YEAR($C$5)-$E54&gt;$L$13,YEAR($C$5)-$E54&lt;=$M$13),COUNT($M$14:M53)+1,"")</f>
        <v/>
      </c>
      <c r="N54" s="27" t="str">
        <f>IF(AND(E54&gt;1900,YEAR($C$5)-$E54&gt;$M$13,YEAR($C$5)-$E54&lt;=$N$13),COUNT($N$14:N53)+1,"")</f>
        <v/>
      </c>
      <c r="O54" s="27" t="str">
        <f>IF(AND(E54&gt;1900,YEAR($C$5)-$E54&gt;$N$13,YEAR($C$5)-$E54&lt;=$O$13),COUNT($O$14:O53)+1,"")</f>
        <v/>
      </c>
      <c r="P54" s="27" t="str">
        <f>IF(AND(E54&gt;1900,YEAR($C$5)-$E54&gt;=$P$13),COUNT($P$14:P53)+1,"")</f>
        <v/>
      </c>
    </row>
    <row r="55" spans="1:16" hidden="1" x14ac:dyDescent="0.2">
      <c r="A55" s="23" t="s">
        <v>60</v>
      </c>
      <c r="B55" s="24"/>
      <c r="C55" s="25"/>
      <c r="D55" s="25"/>
      <c r="E55" s="24"/>
      <c r="F55" s="24"/>
      <c r="G55" s="23" t="str">
        <f t="shared" si="1"/>
        <v/>
      </c>
      <c r="H55" s="25"/>
      <c r="I55" s="26"/>
      <c r="J55" s="26"/>
      <c r="K55" s="27" t="str">
        <f>IF(AND(E55&gt;1900,YEAR($C$5)-$E55&lt;=$K$13),COUNT($K$14:K54)+1,"")</f>
        <v/>
      </c>
      <c r="L55" s="27" t="str">
        <f>IF(AND(E55&gt;1900,YEAR($C$5)-$E55&gt;$K$13,YEAR($C$5)-$E55&lt;=$L$13),COUNT($L$14:L54)+1,"")</f>
        <v/>
      </c>
      <c r="M55" s="27" t="str">
        <f>IF(AND(E55&gt;1900,YEAR($C$5)-$E55&gt;$L$13,YEAR($C$5)-$E55&lt;=$M$13),COUNT($M$14:M54)+1,"")</f>
        <v/>
      </c>
      <c r="N55" s="27" t="str">
        <f>IF(AND(E55&gt;1900,YEAR($C$5)-$E55&gt;$M$13,YEAR($C$5)-$E55&lt;=$N$13),COUNT($N$14:N54)+1,"")</f>
        <v/>
      </c>
      <c r="O55" s="27" t="str">
        <f>IF(AND(E55&gt;1900,YEAR($C$5)-$E55&gt;$N$13,YEAR($C$5)-$E55&lt;=$O$13),COUNT($O$14:O54)+1,"")</f>
        <v/>
      </c>
      <c r="P55" s="27" t="str">
        <f>IF(AND(E55&gt;1900,YEAR($C$5)-$E55&gt;=$P$13),COUNT($P$14:P54)+1,"")</f>
        <v/>
      </c>
    </row>
    <row r="56" spans="1:16" hidden="1" x14ac:dyDescent="0.2">
      <c r="A56" s="23" t="s">
        <v>61</v>
      </c>
      <c r="B56" s="24"/>
      <c r="C56" s="25"/>
      <c r="D56" s="25"/>
      <c r="E56" s="24"/>
      <c r="F56" s="24"/>
      <c r="G56" s="23" t="str">
        <f t="shared" si="1"/>
        <v/>
      </c>
      <c r="H56" s="25"/>
      <c r="I56" s="26"/>
      <c r="J56" s="26"/>
      <c r="K56" s="27" t="str">
        <f>IF(AND(E56&gt;1900,YEAR($C$5)-$E56&lt;=$K$13),COUNT($K$14:K55)+1,"")</f>
        <v/>
      </c>
      <c r="L56" s="27" t="str">
        <f>IF(AND(E56&gt;1900,YEAR($C$5)-$E56&gt;$K$13,YEAR($C$5)-$E56&lt;=$L$13),COUNT($L$14:L55)+1,"")</f>
        <v/>
      </c>
      <c r="M56" s="27" t="str">
        <f>IF(AND(E56&gt;1900,YEAR($C$5)-$E56&gt;$L$13,YEAR($C$5)-$E56&lt;=$M$13),COUNT($M$14:M55)+1,"")</f>
        <v/>
      </c>
      <c r="N56" s="27" t="str">
        <f>IF(AND(E56&gt;1900,YEAR($C$5)-$E56&gt;$M$13,YEAR($C$5)-$E56&lt;=$N$13),COUNT($N$14:N55)+1,"")</f>
        <v/>
      </c>
      <c r="O56" s="27" t="str">
        <f>IF(AND(E56&gt;1900,YEAR($C$5)-$E56&gt;$N$13,YEAR($C$5)-$E56&lt;=$O$13),COUNT($O$14:O55)+1,"")</f>
        <v/>
      </c>
      <c r="P56" s="27" t="str">
        <f>IF(AND(E56&gt;1900,YEAR($C$5)-$E56&gt;=$P$13),COUNT($P$14:P55)+1,"")</f>
        <v/>
      </c>
    </row>
    <row r="57" spans="1:16" hidden="1" x14ac:dyDescent="0.2">
      <c r="A57" s="23" t="s">
        <v>62</v>
      </c>
      <c r="B57" s="24"/>
      <c r="C57" s="25"/>
      <c r="D57" s="25"/>
      <c r="E57" s="24"/>
      <c r="F57" s="24"/>
      <c r="G57" s="23" t="str">
        <f t="shared" si="1"/>
        <v/>
      </c>
      <c r="H57" s="25"/>
      <c r="I57" s="26"/>
      <c r="J57" s="26"/>
      <c r="K57" s="27" t="str">
        <f>IF(AND(E57&gt;1900,YEAR($C$5)-$E57&lt;=$K$13),COUNT($K$14:K56)+1,"")</f>
        <v/>
      </c>
      <c r="L57" s="27" t="str">
        <f>IF(AND(E57&gt;1900,YEAR($C$5)-$E57&gt;$K$13,YEAR($C$5)-$E57&lt;=$L$13),COUNT($L$14:L56)+1,"")</f>
        <v/>
      </c>
      <c r="M57" s="27" t="str">
        <f>IF(AND(E57&gt;1900,YEAR($C$5)-$E57&gt;$L$13,YEAR($C$5)-$E57&lt;=$M$13),COUNT($M$14:M56)+1,"")</f>
        <v/>
      </c>
      <c r="N57" s="27" t="str">
        <f>IF(AND(E57&gt;1900,YEAR($C$5)-$E57&gt;$M$13,YEAR($C$5)-$E57&lt;=$N$13),COUNT($N$14:N56)+1,"")</f>
        <v/>
      </c>
      <c r="O57" s="27" t="str">
        <f>IF(AND(E57&gt;1900,YEAR($C$5)-$E57&gt;$N$13,YEAR($C$5)-$E57&lt;=$O$13),COUNT($O$14:O56)+1,"")</f>
        <v/>
      </c>
      <c r="P57" s="27" t="str">
        <f>IF(AND(E57&gt;1900,YEAR($C$5)-$E57&gt;=$P$13),COUNT($P$14:P56)+1,"")</f>
        <v/>
      </c>
    </row>
    <row r="58" spans="1:16" hidden="1" x14ac:dyDescent="0.2">
      <c r="A58" s="23" t="s">
        <v>63</v>
      </c>
      <c r="B58" s="24"/>
      <c r="C58" s="25"/>
      <c r="D58" s="25"/>
      <c r="E58" s="24"/>
      <c r="F58" s="24"/>
      <c r="G58" s="23" t="str">
        <f t="shared" si="1"/>
        <v/>
      </c>
      <c r="H58" s="25"/>
      <c r="I58" s="26"/>
      <c r="J58" s="26"/>
      <c r="K58" s="27" t="str">
        <f>IF(AND(E58&gt;1900,YEAR($C$5)-$E58&lt;=$K$13),COUNT($K$14:K57)+1,"")</f>
        <v/>
      </c>
      <c r="L58" s="27" t="str">
        <f>IF(AND(E58&gt;1900,YEAR($C$5)-$E58&gt;$K$13,YEAR($C$5)-$E58&lt;=$L$13),COUNT($L$14:L57)+1,"")</f>
        <v/>
      </c>
      <c r="M58" s="27" t="str">
        <f>IF(AND(E58&gt;1900,YEAR($C$5)-$E58&gt;$L$13,YEAR($C$5)-$E58&lt;=$M$13),COUNT($M$14:M57)+1,"")</f>
        <v/>
      </c>
      <c r="N58" s="27" t="str">
        <f>IF(AND(E58&gt;1900,YEAR($C$5)-$E58&gt;$M$13,YEAR($C$5)-$E58&lt;=$N$13),COUNT($N$14:N57)+1,"")</f>
        <v/>
      </c>
      <c r="O58" s="27" t="str">
        <f>IF(AND(E58&gt;1900,YEAR($C$5)-$E58&gt;$N$13,YEAR($C$5)-$E58&lt;=$O$13),COUNT($O$14:O57)+1,"")</f>
        <v/>
      </c>
      <c r="P58" s="27" t="str">
        <f>IF(AND(E58&gt;1900,YEAR($C$5)-$E58&gt;=$P$13),COUNT($P$14:P57)+1,"")</f>
        <v/>
      </c>
    </row>
    <row r="59" spans="1:16" hidden="1" x14ac:dyDescent="0.2">
      <c r="A59" s="23" t="s">
        <v>64</v>
      </c>
      <c r="B59" s="24"/>
      <c r="C59" s="25"/>
      <c r="D59" s="25"/>
      <c r="E59" s="24"/>
      <c r="F59" s="24"/>
      <c r="G59" s="23" t="str">
        <f t="shared" si="1"/>
        <v/>
      </c>
      <c r="H59" s="25"/>
      <c r="I59" s="26"/>
      <c r="J59" s="26"/>
      <c r="K59" s="27" t="str">
        <f>IF(AND(E59&gt;1900,YEAR($C$5)-$E59&lt;=$K$13),COUNT($K$14:K58)+1,"")</f>
        <v/>
      </c>
      <c r="L59" s="27" t="str">
        <f>IF(AND(E59&gt;1900,YEAR($C$5)-$E59&gt;$K$13,YEAR($C$5)-$E59&lt;=$L$13),COUNT($L$14:L58)+1,"")</f>
        <v/>
      </c>
      <c r="M59" s="27" t="str">
        <f>IF(AND(E59&gt;1900,YEAR($C$5)-$E59&gt;$L$13,YEAR($C$5)-$E59&lt;=$M$13),COUNT($M$14:M58)+1,"")</f>
        <v/>
      </c>
      <c r="N59" s="27" t="str">
        <f>IF(AND(E59&gt;1900,YEAR($C$5)-$E59&gt;$M$13,YEAR($C$5)-$E59&lt;=$N$13),COUNT($N$14:N58)+1,"")</f>
        <v/>
      </c>
      <c r="O59" s="27" t="str">
        <f>IF(AND(E59&gt;1900,YEAR($C$5)-$E59&gt;$N$13,YEAR($C$5)-$E59&lt;=$O$13),COUNT($O$14:O58)+1,"")</f>
        <v/>
      </c>
      <c r="P59" s="27" t="str">
        <f>IF(AND(E59&gt;1900,YEAR($C$5)-$E59&gt;=$P$13),COUNT($P$14:P58)+1,"")</f>
        <v/>
      </c>
    </row>
    <row r="60" spans="1:16" hidden="1" x14ac:dyDescent="0.2">
      <c r="A60" s="23" t="s">
        <v>65</v>
      </c>
      <c r="B60" s="24"/>
      <c r="C60" s="25"/>
      <c r="D60" s="25"/>
      <c r="E60" s="24"/>
      <c r="F60" s="24"/>
      <c r="G60" s="23" t="str">
        <f t="shared" si="1"/>
        <v/>
      </c>
      <c r="H60" s="25"/>
      <c r="I60" s="26"/>
      <c r="J60" s="26"/>
      <c r="K60" s="27" t="str">
        <f>IF(AND(E60&gt;1900,YEAR($C$5)-$E60&lt;=$K$13),COUNT($K$14:K59)+1,"")</f>
        <v/>
      </c>
      <c r="L60" s="27" t="str">
        <f>IF(AND(E60&gt;1900,YEAR($C$5)-$E60&gt;$K$13,YEAR($C$5)-$E60&lt;=$L$13),COUNT($L$14:L59)+1,"")</f>
        <v/>
      </c>
      <c r="M60" s="27" t="str">
        <f>IF(AND(E60&gt;1900,YEAR($C$5)-$E60&gt;$L$13,YEAR($C$5)-$E60&lt;=$M$13),COUNT($M$14:M59)+1,"")</f>
        <v/>
      </c>
      <c r="N60" s="27" t="str">
        <f>IF(AND(E60&gt;1900,YEAR($C$5)-$E60&gt;$M$13,YEAR($C$5)-$E60&lt;=$N$13),COUNT($N$14:N59)+1,"")</f>
        <v/>
      </c>
      <c r="O60" s="27" t="str">
        <f>IF(AND(E60&gt;1900,YEAR($C$5)-$E60&gt;$N$13,YEAR($C$5)-$E60&lt;=$O$13),COUNT($O$14:O59)+1,"")</f>
        <v/>
      </c>
      <c r="P60" s="27" t="str">
        <f>IF(AND(E60&gt;1900,YEAR($C$5)-$E60&gt;=$P$13),COUNT($P$14:P59)+1,"")</f>
        <v/>
      </c>
    </row>
    <row r="61" spans="1:16" hidden="1" x14ac:dyDescent="0.2">
      <c r="A61" s="23" t="s">
        <v>66</v>
      </c>
      <c r="B61" s="24"/>
      <c r="C61" s="25"/>
      <c r="D61" s="25"/>
      <c r="E61" s="24"/>
      <c r="F61" s="24"/>
      <c r="G61" s="23" t="str">
        <f t="shared" si="1"/>
        <v/>
      </c>
      <c r="H61" s="25"/>
      <c r="I61" s="26"/>
      <c r="J61" s="26"/>
      <c r="K61" s="27" t="str">
        <f>IF(AND(E61&gt;1900,YEAR($C$5)-$E61&lt;=$K$13),COUNT($K$14:K60)+1,"")</f>
        <v/>
      </c>
      <c r="L61" s="27" t="str">
        <f>IF(AND(E61&gt;1900,YEAR($C$5)-$E61&gt;$K$13,YEAR($C$5)-$E61&lt;=$L$13),COUNT($L$14:L60)+1,"")</f>
        <v/>
      </c>
      <c r="M61" s="27" t="str">
        <f>IF(AND(E61&gt;1900,YEAR($C$5)-$E61&gt;$L$13,YEAR($C$5)-$E61&lt;=$M$13),COUNT($M$14:M60)+1,"")</f>
        <v/>
      </c>
      <c r="N61" s="27" t="str">
        <f>IF(AND(E61&gt;1900,YEAR($C$5)-$E61&gt;$M$13,YEAR($C$5)-$E61&lt;=$N$13),COUNT($N$14:N60)+1,"")</f>
        <v/>
      </c>
      <c r="O61" s="27" t="str">
        <f>IF(AND(E61&gt;1900,YEAR($C$5)-$E61&gt;$N$13,YEAR($C$5)-$E61&lt;=$O$13),COUNT($O$14:O60)+1,"")</f>
        <v/>
      </c>
      <c r="P61" s="27" t="str">
        <f>IF(AND(E61&gt;1900,YEAR($C$5)-$E61&gt;=$P$13),COUNT($P$14:P60)+1,"")</f>
        <v/>
      </c>
    </row>
    <row r="62" spans="1:16" hidden="1" x14ac:dyDescent="0.2">
      <c r="A62" s="23" t="s">
        <v>67</v>
      </c>
      <c r="B62" s="24"/>
      <c r="C62" s="25"/>
      <c r="D62" s="25"/>
      <c r="E62" s="24"/>
      <c r="F62" s="24"/>
      <c r="G62" s="23" t="str">
        <f t="shared" si="1"/>
        <v/>
      </c>
      <c r="H62" s="25"/>
      <c r="I62" s="26"/>
      <c r="J62" s="26"/>
      <c r="K62" s="27" t="str">
        <f>IF(AND(E62&gt;1900,YEAR($C$5)-$E62&lt;=$K$13),COUNT($K$14:K61)+1,"")</f>
        <v/>
      </c>
      <c r="L62" s="27" t="str">
        <f>IF(AND(E62&gt;1900,YEAR($C$5)-$E62&gt;$K$13,YEAR($C$5)-$E62&lt;=$L$13),COUNT($L$14:L61)+1,"")</f>
        <v/>
      </c>
      <c r="M62" s="27" t="str">
        <f>IF(AND(E62&gt;1900,YEAR($C$5)-$E62&gt;$L$13,YEAR($C$5)-$E62&lt;=$M$13),COUNT($M$14:M61)+1,"")</f>
        <v/>
      </c>
      <c r="N62" s="27" t="str">
        <f>IF(AND(E62&gt;1900,YEAR($C$5)-$E62&gt;$M$13,YEAR($C$5)-$E62&lt;=$N$13),COUNT($N$14:N61)+1,"")</f>
        <v/>
      </c>
      <c r="O62" s="27" t="str">
        <f>IF(AND(E62&gt;1900,YEAR($C$5)-$E62&gt;$N$13,YEAR($C$5)-$E62&lt;=$O$13),COUNT($O$14:O61)+1,"")</f>
        <v/>
      </c>
      <c r="P62" s="27" t="str">
        <f>IF(AND(E62&gt;1900,YEAR($C$5)-$E62&gt;=$P$13),COUNT($P$14:P61)+1,"")</f>
        <v/>
      </c>
    </row>
    <row r="63" spans="1:16" hidden="1" x14ac:dyDescent="0.2">
      <c r="A63" s="23" t="s">
        <v>68</v>
      </c>
      <c r="B63" s="24"/>
      <c r="C63" s="25"/>
      <c r="D63" s="25"/>
      <c r="E63" s="24"/>
      <c r="F63" s="24"/>
      <c r="G63" s="23" t="str">
        <f t="shared" si="1"/>
        <v/>
      </c>
      <c r="H63" s="25"/>
      <c r="I63" s="26"/>
      <c r="J63" s="26"/>
      <c r="K63" s="27" t="str">
        <f>IF(AND(E63&gt;1900,YEAR($C$5)-$E63&lt;=$K$13),COUNT($K$14:K62)+1,"")</f>
        <v/>
      </c>
      <c r="L63" s="27" t="str">
        <f>IF(AND(E63&gt;1900,YEAR($C$5)-$E63&gt;$K$13,YEAR($C$5)-$E63&lt;=$L$13),COUNT($L$14:L62)+1,"")</f>
        <v/>
      </c>
      <c r="M63" s="27" t="str">
        <f>IF(AND(E63&gt;1900,YEAR($C$5)-$E63&gt;$L$13,YEAR($C$5)-$E63&lt;=$M$13),COUNT($M$14:M62)+1,"")</f>
        <v/>
      </c>
      <c r="N63" s="27" t="str">
        <f>IF(AND(E63&gt;1900,YEAR($C$5)-$E63&gt;$M$13,YEAR($C$5)-$E63&lt;=$N$13),COUNT($N$14:N62)+1,"")</f>
        <v/>
      </c>
      <c r="O63" s="27" t="str">
        <f>IF(AND(E63&gt;1900,YEAR($C$5)-$E63&gt;$N$13,YEAR($C$5)-$E63&lt;=$O$13),COUNT($O$14:O62)+1,"")</f>
        <v/>
      </c>
      <c r="P63" s="27" t="str">
        <f>IF(AND(E63&gt;1900,YEAR($C$5)-$E63&gt;=$P$13),COUNT($P$14:P62)+1,"")</f>
        <v/>
      </c>
    </row>
    <row r="64" spans="1:16" hidden="1" x14ac:dyDescent="0.2">
      <c r="A64" s="23" t="s">
        <v>69</v>
      </c>
      <c r="B64" s="24"/>
      <c r="C64" s="25"/>
      <c r="D64" s="25"/>
      <c r="E64" s="24"/>
      <c r="F64" s="24"/>
      <c r="G64" s="23" t="str">
        <f t="shared" si="1"/>
        <v/>
      </c>
      <c r="H64" s="25"/>
      <c r="I64" s="26"/>
      <c r="J64" s="26"/>
      <c r="K64" s="27" t="str">
        <f>IF(AND(E64&gt;1900,YEAR($C$5)-$E64&lt;=$K$13),COUNT($K$14:K63)+1,"")</f>
        <v/>
      </c>
      <c r="L64" s="27" t="str">
        <f>IF(AND(E64&gt;1900,YEAR($C$5)-$E64&gt;$K$13,YEAR($C$5)-$E64&lt;=$L$13),COUNT($L$14:L63)+1,"")</f>
        <v/>
      </c>
      <c r="M64" s="27" t="str">
        <f>IF(AND(E64&gt;1900,YEAR($C$5)-$E64&gt;$L$13,YEAR($C$5)-$E64&lt;=$M$13),COUNT($M$14:M63)+1,"")</f>
        <v/>
      </c>
      <c r="N64" s="27" t="str">
        <f>IF(AND(E64&gt;1900,YEAR($C$5)-$E64&gt;$M$13,YEAR($C$5)-$E64&lt;=$N$13),COUNT($N$14:N63)+1,"")</f>
        <v/>
      </c>
      <c r="O64" s="27" t="str">
        <f>IF(AND(E64&gt;1900,YEAR($C$5)-$E64&gt;$N$13,YEAR($C$5)-$E64&lt;=$O$13),COUNT($O$14:O63)+1,"")</f>
        <v/>
      </c>
      <c r="P64" s="27" t="str">
        <f>IF(AND(E64&gt;1900,YEAR($C$5)-$E64&gt;=$P$13),COUNT($P$14:P63)+1,"")</f>
        <v/>
      </c>
    </row>
    <row r="65" spans="1:16" hidden="1" x14ac:dyDescent="0.2">
      <c r="A65" s="23" t="s">
        <v>70</v>
      </c>
      <c r="B65" s="24"/>
      <c r="C65" s="25"/>
      <c r="D65" s="25"/>
      <c r="E65" s="24"/>
      <c r="F65" s="24"/>
      <c r="G65" s="23" t="str">
        <f t="shared" si="1"/>
        <v/>
      </c>
      <c r="H65" s="25"/>
      <c r="I65" s="26"/>
      <c r="J65" s="26"/>
      <c r="K65" s="27" t="str">
        <f>IF(AND(E65&gt;1900,YEAR($C$5)-$E65&lt;=$K$13),COUNT($K$14:K64)+1,"")</f>
        <v/>
      </c>
      <c r="L65" s="27" t="str">
        <f>IF(AND(E65&gt;1900,YEAR($C$5)-$E65&gt;$K$13,YEAR($C$5)-$E65&lt;=$L$13),COUNT($L$14:L64)+1,"")</f>
        <v/>
      </c>
      <c r="M65" s="27" t="str">
        <f>IF(AND(E65&gt;1900,YEAR($C$5)-$E65&gt;$L$13,YEAR($C$5)-$E65&lt;=$M$13),COUNT($M$14:M64)+1,"")</f>
        <v/>
      </c>
      <c r="N65" s="27" t="str">
        <f>IF(AND(E65&gt;1900,YEAR($C$5)-$E65&gt;$M$13,YEAR($C$5)-$E65&lt;=$N$13),COUNT($N$14:N64)+1,"")</f>
        <v/>
      </c>
      <c r="O65" s="27" t="str">
        <f>IF(AND(E65&gt;1900,YEAR($C$5)-$E65&gt;$N$13,YEAR($C$5)-$E65&lt;=$O$13),COUNT($O$14:O64)+1,"")</f>
        <v/>
      </c>
      <c r="P65" s="27" t="str">
        <f>IF(AND(E65&gt;1900,YEAR($C$5)-$E65&gt;=$P$13),COUNT($P$14:P64)+1,"")</f>
        <v/>
      </c>
    </row>
    <row r="66" spans="1:16" hidden="1" x14ac:dyDescent="0.2">
      <c r="A66" s="23" t="s">
        <v>71</v>
      </c>
      <c r="B66" s="24"/>
      <c r="C66" s="25"/>
      <c r="D66" s="25"/>
      <c r="E66" s="24"/>
      <c r="F66" s="24"/>
      <c r="G66" s="23" t="str">
        <f t="shared" si="1"/>
        <v/>
      </c>
      <c r="H66" s="25"/>
      <c r="I66" s="26"/>
      <c r="J66" s="26"/>
      <c r="K66" s="27" t="str">
        <f>IF(AND(E66&gt;1900,YEAR($C$5)-$E66&lt;=$K$13),COUNT($K$14:K65)+1,"")</f>
        <v/>
      </c>
      <c r="L66" s="27" t="str">
        <f>IF(AND(E66&gt;1900,YEAR($C$5)-$E66&gt;$K$13,YEAR($C$5)-$E66&lt;=$L$13),COUNT($L$14:L65)+1,"")</f>
        <v/>
      </c>
      <c r="M66" s="27" t="str">
        <f>IF(AND(E66&gt;1900,YEAR($C$5)-$E66&gt;$L$13,YEAR($C$5)-$E66&lt;=$M$13),COUNT($M$14:M65)+1,"")</f>
        <v/>
      </c>
      <c r="N66" s="27" t="str">
        <f>IF(AND(E66&gt;1900,YEAR($C$5)-$E66&gt;$M$13,YEAR($C$5)-$E66&lt;=$N$13),COUNT($N$14:N65)+1,"")</f>
        <v/>
      </c>
      <c r="O66" s="27" t="str">
        <f>IF(AND(E66&gt;1900,YEAR($C$5)-$E66&gt;$N$13,YEAR($C$5)-$E66&lt;=$O$13),COUNT($O$14:O65)+1,"")</f>
        <v/>
      </c>
      <c r="P66" s="27" t="str">
        <f>IF(AND(E66&gt;1900,YEAR($C$5)-$E66&gt;=$P$13),COUNT($P$14:P65)+1,"")</f>
        <v/>
      </c>
    </row>
    <row r="67" spans="1:16" hidden="1" x14ac:dyDescent="0.2">
      <c r="A67" s="23" t="s">
        <v>72</v>
      </c>
      <c r="B67" s="24"/>
      <c r="C67" s="25"/>
      <c r="D67" s="25"/>
      <c r="E67" s="24"/>
      <c r="F67" s="24"/>
      <c r="G67" s="23" t="str">
        <f t="shared" si="1"/>
        <v/>
      </c>
      <c r="H67" s="25"/>
      <c r="I67" s="26"/>
      <c r="J67" s="26"/>
      <c r="K67" s="27" t="str">
        <f>IF(AND(E67&gt;1900,YEAR($C$5)-$E67&lt;=$K$13),COUNT($K$14:K66)+1,"")</f>
        <v/>
      </c>
      <c r="L67" s="27" t="str">
        <f>IF(AND(E67&gt;1900,YEAR($C$5)-$E67&gt;$K$13,YEAR($C$5)-$E67&lt;=$L$13),COUNT($L$14:L66)+1,"")</f>
        <v/>
      </c>
      <c r="M67" s="27" t="str">
        <f>IF(AND(E67&gt;1900,YEAR($C$5)-$E67&gt;$L$13,YEAR($C$5)-$E67&lt;=$M$13),COUNT($M$14:M66)+1,"")</f>
        <v/>
      </c>
      <c r="N67" s="27" t="str">
        <f>IF(AND(E67&gt;1900,YEAR($C$5)-$E67&gt;$M$13,YEAR($C$5)-$E67&lt;=$N$13),COUNT($N$14:N66)+1,"")</f>
        <v/>
      </c>
      <c r="O67" s="27" t="str">
        <f>IF(AND(E67&gt;1900,YEAR($C$5)-$E67&gt;$N$13,YEAR($C$5)-$E67&lt;=$O$13),COUNT($O$14:O66)+1,"")</f>
        <v/>
      </c>
      <c r="P67" s="27" t="str">
        <f>IF(AND(E67&gt;1900,YEAR($C$5)-$E67&gt;=$P$13),COUNT($P$14:P66)+1,"")</f>
        <v/>
      </c>
    </row>
    <row r="68" spans="1:16" hidden="1" x14ac:dyDescent="0.2">
      <c r="A68" s="23" t="s">
        <v>73</v>
      </c>
      <c r="B68" s="24"/>
      <c r="C68" s="25"/>
      <c r="D68" s="25"/>
      <c r="E68" s="24"/>
      <c r="F68" s="24"/>
      <c r="G68" s="23" t="str">
        <f t="shared" si="1"/>
        <v/>
      </c>
      <c r="H68" s="25"/>
      <c r="I68" s="26"/>
      <c r="J68" s="26"/>
      <c r="K68" s="27" t="str">
        <f>IF(AND(E68&gt;1900,YEAR($C$5)-$E68&lt;=$K$13),COUNT($K$14:K67)+1,"")</f>
        <v/>
      </c>
      <c r="L68" s="27" t="str">
        <f>IF(AND(E68&gt;1900,YEAR($C$5)-$E68&gt;$K$13,YEAR($C$5)-$E68&lt;=$L$13),COUNT($L$14:L67)+1,"")</f>
        <v/>
      </c>
      <c r="M68" s="27" t="str">
        <f>IF(AND(E68&gt;1900,YEAR($C$5)-$E68&gt;$L$13,YEAR($C$5)-$E68&lt;=$M$13),COUNT($M$14:M67)+1,"")</f>
        <v/>
      </c>
      <c r="N68" s="27" t="str">
        <f>IF(AND(E68&gt;1900,YEAR($C$5)-$E68&gt;$M$13,YEAR($C$5)-$E68&lt;=$N$13),COUNT($N$14:N67)+1,"")</f>
        <v/>
      </c>
      <c r="O68" s="27" t="str">
        <f>IF(AND(E68&gt;1900,YEAR($C$5)-$E68&gt;$N$13,YEAR($C$5)-$E68&lt;=$O$13),COUNT($O$14:O67)+1,"")</f>
        <v/>
      </c>
      <c r="P68" s="27" t="str">
        <f>IF(AND(E68&gt;1900,YEAR($C$5)-$E68&gt;=$P$13),COUNT($P$14:P67)+1,"")</f>
        <v/>
      </c>
    </row>
    <row r="69" spans="1:16" hidden="1" x14ac:dyDescent="0.2">
      <c r="A69" s="23" t="s">
        <v>74</v>
      </c>
      <c r="B69" s="24"/>
      <c r="C69" s="25"/>
      <c r="D69" s="25"/>
      <c r="E69" s="24"/>
      <c r="F69" s="24"/>
      <c r="G69" s="23" t="str">
        <f t="shared" si="1"/>
        <v/>
      </c>
      <c r="H69" s="25"/>
      <c r="I69" s="26"/>
      <c r="J69" s="26"/>
      <c r="K69" s="27" t="str">
        <f>IF(AND(E69&gt;1900,YEAR($C$5)-$E69&lt;=$K$13),COUNT($K$14:K68)+1,"")</f>
        <v/>
      </c>
      <c r="L69" s="27" t="str">
        <f>IF(AND(E69&gt;1900,YEAR($C$5)-$E69&gt;$K$13,YEAR($C$5)-$E69&lt;=$L$13),COUNT($L$14:L68)+1,"")</f>
        <v/>
      </c>
      <c r="M69" s="27" t="str">
        <f>IF(AND(E69&gt;1900,YEAR($C$5)-$E69&gt;$L$13,YEAR($C$5)-$E69&lt;=$M$13),COUNT($M$14:M68)+1,"")</f>
        <v/>
      </c>
      <c r="N69" s="27" t="str">
        <f>IF(AND(E69&gt;1900,YEAR($C$5)-$E69&gt;$M$13,YEAR($C$5)-$E69&lt;=$N$13),COUNT($N$14:N68)+1,"")</f>
        <v/>
      </c>
      <c r="O69" s="27" t="str">
        <f>IF(AND(E69&gt;1900,YEAR($C$5)-$E69&gt;$N$13,YEAR($C$5)-$E69&lt;=$O$13),COUNT($O$14:O68)+1,"")</f>
        <v/>
      </c>
      <c r="P69" s="27" t="str">
        <f>IF(AND(E69&gt;1900,YEAR($C$5)-$E69&gt;=$P$13),COUNT($P$14:P68)+1,"")</f>
        <v/>
      </c>
    </row>
    <row r="70" spans="1:16" hidden="1" x14ac:dyDescent="0.2">
      <c r="A70" s="23" t="s">
        <v>75</v>
      </c>
      <c r="B70" s="24"/>
      <c r="C70" s="25"/>
      <c r="D70" s="25"/>
      <c r="E70" s="24"/>
      <c r="F70" s="24"/>
      <c r="G70" s="23" t="str">
        <f t="shared" si="1"/>
        <v/>
      </c>
      <c r="H70" s="25"/>
      <c r="I70" s="26"/>
      <c r="J70" s="26"/>
      <c r="K70" s="27" t="str">
        <f>IF(AND(E70&gt;1900,YEAR($C$5)-$E70&lt;=$K$13),COUNT($K$14:K69)+1,"")</f>
        <v/>
      </c>
      <c r="L70" s="27" t="str">
        <f>IF(AND(E70&gt;1900,YEAR($C$5)-$E70&gt;$K$13,YEAR($C$5)-$E70&lt;=$L$13),COUNT($L$14:L69)+1,"")</f>
        <v/>
      </c>
      <c r="M70" s="27" t="str">
        <f>IF(AND(E70&gt;1900,YEAR($C$5)-$E70&gt;$L$13,YEAR($C$5)-$E70&lt;=$M$13),COUNT($M$14:M69)+1,"")</f>
        <v/>
      </c>
      <c r="N70" s="27" t="str">
        <f>IF(AND(E70&gt;1900,YEAR($C$5)-$E70&gt;$M$13,YEAR($C$5)-$E70&lt;=$N$13),COUNT($N$14:N69)+1,"")</f>
        <v/>
      </c>
      <c r="O70" s="27" t="str">
        <f>IF(AND(E70&gt;1900,YEAR($C$5)-$E70&gt;$N$13,YEAR($C$5)-$E70&lt;=$O$13),COUNT($O$14:O69)+1,"")</f>
        <v/>
      </c>
      <c r="P70" s="27" t="str">
        <f>IF(AND(E70&gt;1900,YEAR($C$5)-$E70&gt;=$P$13),COUNT($P$14:P69)+1,"")</f>
        <v/>
      </c>
    </row>
    <row r="71" spans="1:16" hidden="1" x14ac:dyDescent="0.2">
      <c r="A71" s="23" t="s">
        <v>76</v>
      </c>
      <c r="B71" s="24"/>
      <c r="C71" s="25"/>
      <c r="D71" s="25"/>
      <c r="E71" s="24"/>
      <c r="F71" s="24"/>
      <c r="G71" s="23" t="str">
        <f t="shared" si="1"/>
        <v/>
      </c>
      <c r="H71" s="25"/>
      <c r="I71" s="26"/>
      <c r="J71" s="26"/>
      <c r="K71" s="27" t="str">
        <f>IF(AND(E71&gt;1900,YEAR($C$5)-$E71&lt;=$K$13),COUNT($K$14:K70)+1,"")</f>
        <v/>
      </c>
      <c r="L71" s="27" t="str">
        <f>IF(AND(E71&gt;1900,YEAR($C$5)-$E71&gt;$K$13,YEAR($C$5)-$E71&lt;=$L$13),COUNT($L$14:L70)+1,"")</f>
        <v/>
      </c>
      <c r="M71" s="27" t="str">
        <f>IF(AND(E71&gt;1900,YEAR($C$5)-$E71&gt;$L$13,YEAR($C$5)-$E71&lt;=$M$13),COUNT($M$14:M70)+1,"")</f>
        <v/>
      </c>
      <c r="N71" s="27" t="str">
        <f>IF(AND(E71&gt;1900,YEAR($C$5)-$E71&gt;$M$13,YEAR($C$5)-$E71&lt;=$N$13),COUNT($N$14:N70)+1,"")</f>
        <v/>
      </c>
      <c r="O71" s="27" t="str">
        <f>IF(AND(E71&gt;1900,YEAR($C$5)-$E71&gt;$N$13,YEAR($C$5)-$E71&lt;=$O$13),COUNT($O$14:O70)+1,"")</f>
        <v/>
      </c>
      <c r="P71" s="27" t="str">
        <f>IF(AND(E71&gt;1900,YEAR($C$5)-$E71&gt;=$P$13),COUNT($P$14:P70)+1,"")</f>
        <v/>
      </c>
    </row>
    <row r="72" spans="1:16" hidden="1" x14ac:dyDescent="0.2">
      <c r="A72" s="23" t="s">
        <v>77</v>
      </c>
      <c r="B72" s="24"/>
      <c r="C72" s="25"/>
      <c r="D72" s="25"/>
      <c r="E72" s="24"/>
      <c r="F72" s="24"/>
      <c r="G72" s="23" t="str">
        <f t="shared" si="1"/>
        <v/>
      </c>
      <c r="H72" s="25"/>
      <c r="I72" s="26"/>
      <c r="J72" s="26"/>
      <c r="K72" s="27" t="str">
        <f>IF(AND(E72&gt;1900,YEAR($C$5)-$E72&lt;=$K$13),COUNT($K$14:K71)+1,"")</f>
        <v/>
      </c>
      <c r="L72" s="27" t="str">
        <f>IF(AND(E72&gt;1900,YEAR($C$5)-$E72&gt;$K$13,YEAR($C$5)-$E72&lt;=$L$13),COUNT($L$14:L71)+1,"")</f>
        <v/>
      </c>
      <c r="M72" s="27" t="str">
        <f>IF(AND(E72&gt;1900,YEAR($C$5)-$E72&gt;$L$13,YEAR($C$5)-$E72&lt;=$M$13),COUNT($M$14:M71)+1,"")</f>
        <v/>
      </c>
      <c r="N72" s="27" t="str">
        <f>IF(AND(E72&gt;1900,YEAR($C$5)-$E72&gt;$M$13,YEAR($C$5)-$E72&lt;=$N$13),COUNT($N$14:N71)+1,"")</f>
        <v/>
      </c>
      <c r="O72" s="27" t="str">
        <f>IF(AND(E72&gt;1900,YEAR($C$5)-$E72&gt;$N$13,YEAR($C$5)-$E72&lt;=$O$13),COUNT($O$14:O71)+1,"")</f>
        <v/>
      </c>
      <c r="P72" s="27" t="str">
        <f>IF(AND(E72&gt;1900,YEAR($C$5)-$E72&gt;=$P$13),COUNT($P$14:P71)+1,"")</f>
        <v/>
      </c>
    </row>
    <row r="73" spans="1:16" hidden="1" x14ac:dyDescent="0.2">
      <c r="A73" s="23" t="s">
        <v>78</v>
      </c>
      <c r="B73" s="24"/>
      <c r="C73" s="25"/>
      <c r="D73" s="25"/>
      <c r="E73" s="24"/>
      <c r="F73" s="24"/>
      <c r="G73" s="23" t="str">
        <f t="shared" si="1"/>
        <v/>
      </c>
      <c r="H73" s="25"/>
      <c r="I73" s="26"/>
      <c r="J73" s="26"/>
      <c r="K73" s="27" t="str">
        <f>IF(AND(E73&gt;1900,YEAR($C$5)-$E73&lt;=$K$13),COUNT($K$14:K72)+1,"")</f>
        <v/>
      </c>
      <c r="L73" s="27" t="str">
        <f>IF(AND(E73&gt;1900,YEAR($C$5)-$E73&gt;$K$13,YEAR($C$5)-$E73&lt;=$L$13),COUNT($L$14:L72)+1,"")</f>
        <v/>
      </c>
      <c r="M73" s="27" t="str">
        <f>IF(AND(E73&gt;1900,YEAR($C$5)-$E73&gt;$L$13,YEAR($C$5)-$E73&lt;=$M$13),COUNT($M$14:M72)+1,"")</f>
        <v/>
      </c>
      <c r="N73" s="27" t="str">
        <f>IF(AND(E73&gt;1900,YEAR($C$5)-$E73&gt;$M$13,YEAR($C$5)-$E73&lt;=$N$13),COUNT($N$14:N72)+1,"")</f>
        <v/>
      </c>
      <c r="O73" s="27" t="str">
        <f>IF(AND(E73&gt;1900,YEAR($C$5)-$E73&gt;$N$13,YEAR($C$5)-$E73&lt;=$O$13),COUNT($O$14:O72)+1,"")</f>
        <v/>
      </c>
      <c r="P73" s="27" t="str">
        <f>IF(AND(E73&gt;1900,YEAR($C$5)-$E73&gt;=$P$13),COUNT($P$14:P72)+1,"")</f>
        <v/>
      </c>
    </row>
    <row r="74" spans="1:16" hidden="1" x14ac:dyDescent="0.2">
      <c r="A74" s="23" t="s">
        <v>79</v>
      </c>
      <c r="B74" s="24"/>
      <c r="C74" s="25"/>
      <c r="D74" s="25"/>
      <c r="E74" s="24"/>
      <c r="F74" s="24"/>
      <c r="G74" s="23" t="str">
        <f t="shared" si="1"/>
        <v/>
      </c>
      <c r="H74" s="25"/>
      <c r="I74" s="26"/>
      <c r="J74" s="26"/>
      <c r="K74" s="27" t="str">
        <f>IF(AND(E74&gt;1900,YEAR($C$5)-$E74&lt;=$K$13),COUNT($K$14:K73)+1,"")</f>
        <v/>
      </c>
      <c r="L74" s="27" t="str">
        <f>IF(AND(E74&gt;1900,YEAR($C$5)-$E74&gt;$K$13,YEAR($C$5)-$E74&lt;=$L$13),COUNT($L$14:L73)+1,"")</f>
        <v/>
      </c>
      <c r="M74" s="27" t="str">
        <f>IF(AND(E74&gt;1900,YEAR($C$5)-$E74&gt;$L$13,YEAR($C$5)-$E74&lt;=$M$13),COUNT($M$14:M73)+1,"")</f>
        <v/>
      </c>
      <c r="N74" s="27" t="str">
        <f>IF(AND(E74&gt;1900,YEAR($C$5)-$E74&gt;$M$13,YEAR($C$5)-$E74&lt;=$N$13),COUNT($N$14:N73)+1,"")</f>
        <v/>
      </c>
      <c r="O74" s="27" t="str">
        <f>IF(AND(E74&gt;1900,YEAR($C$5)-$E74&gt;$N$13,YEAR($C$5)-$E74&lt;=$O$13),COUNT($O$14:O73)+1,"")</f>
        <v/>
      </c>
      <c r="P74" s="27" t="str">
        <f>IF(AND(E74&gt;1900,YEAR($C$5)-$E74&gt;=$P$13),COUNT($P$14:P73)+1,"")</f>
        <v/>
      </c>
    </row>
    <row r="75" spans="1:16" hidden="1" x14ac:dyDescent="0.2">
      <c r="A75" s="23" t="s">
        <v>80</v>
      </c>
      <c r="B75" s="24"/>
      <c r="C75" s="25"/>
      <c r="D75" s="25"/>
      <c r="E75" s="24"/>
      <c r="F75" s="24"/>
      <c r="G75" s="23" t="str">
        <f t="shared" si="1"/>
        <v/>
      </c>
      <c r="H75" s="25"/>
      <c r="I75" s="26"/>
      <c r="J75" s="26"/>
      <c r="K75" s="27" t="str">
        <f>IF(AND(E75&gt;1900,YEAR($C$5)-$E75&lt;=$K$13),COUNT($K$14:K74)+1,"")</f>
        <v/>
      </c>
      <c r="L75" s="27" t="str">
        <f>IF(AND(E75&gt;1900,YEAR($C$5)-$E75&gt;$K$13,YEAR($C$5)-$E75&lt;=$L$13),COUNT($L$14:L74)+1,"")</f>
        <v/>
      </c>
      <c r="M75" s="27" t="str">
        <f>IF(AND(E75&gt;1900,YEAR($C$5)-$E75&gt;$L$13,YEAR($C$5)-$E75&lt;=$M$13),COUNT($M$14:M74)+1,"")</f>
        <v/>
      </c>
      <c r="N75" s="27" t="str">
        <f>IF(AND(E75&gt;1900,YEAR($C$5)-$E75&gt;$M$13,YEAR($C$5)-$E75&lt;=$N$13),COUNT($N$14:N74)+1,"")</f>
        <v/>
      </c>
      <c r="O75" s="27" t="str">
        <f>IF(AND(E75&gt;1900,YEAR($C$5)-$E75&gt;$N$13,YEAR($C$5)-$E75&lt;=$O$13),COUNT($O$14:O74)+1,"")</f>
        <v/>
      </c>
      <c r="P75" s="27" t="str">
        <f>IF(AND(E75&gt;1900,YEAR($C$5)-$E75&gt;=$P$13),COUNT($P$14:P74)+1,"")</f>
        <v/>
      </c>
    </row>
    <row r="76" spans="1:16" hidden="1" x14ac:dyDescent="0.2">
      <c r="A76" s="23" t="s">
        <v>81</v>
      </c>
      <c r="B76" s="24"/>
      <c r="C76" s="25"/>
      <c r="D76" s="25"/>
      <c r="E76" s="24"/>
      <c r="F76" s="24"/>
      <c r="G76" s="23" t="str">
        <f t="shared" si="1"/>
        <v/>
      </c>
      <c r="H76" s="25"/>
      <c r="I76" s="26"/>
      <c r="J76" s="26"/>
      <c r="K76" s="27" t="str">
        <f>IF(AND(E76&gt;1900,YEAR($C$5)-$E76&lt;=$K$13),COUNT($K$14:K75)+1,"")</f>
        <v/>
      </c>
      <c r="L76" s="27" t="str">
        <f>IF(AND(E76&gt;1900,YEAR($C$5)-$E76&gt;$K$13,YEAR($C$5)-$E76&lt;=$L$13),COUNT($L$14:L75)+1,"")</f>
        <v/>
      </c>
      <c r="M76" s="27" t="str">
        <f>IF(AND(E76&gt;1900,YEAR($C$5)-$E76&gt;$L$13,YEAR($C$5)-$E76&lt;=$M$13),COUNT($M$14:M75)+1,"")</f>
        <v/>
      </c>
      <c r="N76" s="27" t="str">
        <f>IF(AND(E76&gt;1900,YEAR($C$5)-$E76&gt;$M$13,YEAR($C$5)-$E76&lt;=$N$13),COUNT($N$14:N75)+1,"")</f>
        <v/>
      </c>
      <c r="O76" s="27" t="str">
        <f>IF(AND(E76&gt;1900,YEAR($C$5)-$E76&gt;$N$13,YEAR($C$5)-$E76&lt;=$O$13),COUNT($O$14:O75)+1,"")</f>
        <v/>
      </c>
      <c r="P76" s="27" t="str">
        <f>IF(AND(E76&gt;1900,YEAR($C$5)-$E76&gt;=$P$13),COUNT($P$14:P75)+1,"")</f>
        <v/>
      </c>
    </row>
    <row r="77" spans="1:16" hidden="1" x14ac:dyDescent="0.2">
      <c r="A77" s="23" t="s">
        <v>82</v>
      </c>
      <c r="B77" s="24"/>
      <c r="C77" s="25"/>
      <c r="D77" s="25"/>
      <c r="E77" s="24"/>
      <c r="F77" s="24"/>
      <c r="G77" s="23" t="str">
        <f t="shared" ref="G77:G82" si="2">IF($E77&gt;1900,IF(YEAR($C$5)-$E77&lt;=$K$13,"do "&amp;$K$13,IF(YEAR($C$5)-$E77&lt;=$L$13,"do "&amp;$L$13,IF(YEAR($C$5)-$E77&lt;=$M$13,"do "&amp;$M$13,IF(YEAR($C$5)-$E77&lt;=$N$13,"do "&amp;$N$13,IF(YEAR($C$5)-$E77&lt;=$O$13,"do "&amp;$O$13,$P$13&amp;" +"))))),"")</f>
        <v/>
      </c>
      <c r="H77" s="25"/>
      <c r="I77" s="26"/>
      <c r="J77" s="26"/>
      <c r="K77" s="27" t="str">
        <f>IF(AND(E77&gt;1900,YEAR($C$5)-$E77&lt;=$K$13),COUNT($K$14:K76)+1,"")</f>
        <v/>
      </c>
      <c r="L77" s="27" t="str">
        <f>IF(AND(E77&gt;1900,YEAR($C$5)-$E77&gt;$K$13,YEAR($C$5)-$E77&lt;=$L$13),COUNT($L$14:L76)+1,"")</f>
        <v/>
      </c>
      <c r="M77" s="27" t="str">
        <f>IF(AND(E77&gt;1900,YEAR($C$5)-$E77&gt;$L$13,YEAR($C$5)-$E77&lt;=$M$13),COUNT($M$14:M76)+1,"")</f>
        <v/>
      </c>
      <c r="N77" s="27" t="str">
        <f>IF(AND(E77&gt;1900,YEAR($C$5)-$E77&gt;$M$13,YEAR($C$5)-$E77&lt;=$N$13),COUNT($N$14:N76)+1,"")</f>
        <v/>
      </c>
      <c r="O77" s="27" t="str">
        <f>IF(AND(E77&gt;1900,YEAR($C$5)-$E77&gt;$N$13,YEAR($C$5)-$E77&lt;=$O$13),COUNT($O$14:O76)+1,"")</f>
        <v/>
      </c>
      <c r="P77" s="27" t="str">
        <f>IF(AND(E77&gt;1900,YEAR($C$5)-$E77&gt;=$P$13),COUNT($P$14:P76)+1,"")</f>
        <v/>
      </c>
    </row>
    <row r="78" spans="1:16" hidden="1" x14ac:dyDescent="0.2">
      <c r="A78" s="23" t="s">
        <v>83</v>
      </c>
      <c r="B78" s="24"/>
      <c r="C78" s="25"/>
      <c r="D78" s="25"/>
      <c r="E78" s="24"/>
      <c r="F78" s="24"/>
      <c r="G78" s="23" t="str">
        <f t="shared" si="2"/>
        <v/>
      </c>
      <c r="H78" s="25"/>
      <c r="I78" s="26"/>
      <c r="J78" s="26"/>
      <c r="K78" s="27" t="str">
        <f>IF(AND(E78&gt;1900,YEAR($C$5)-$E78&lt;=$K$13),COUNT($K$14:K77)+1,"")</f>
        <v/>
      </c>
      <c r="L78" s="27" t="str">
        <f>IF(AND(E78&gt;1900,YEAR($C$5)-$E78&gt;$K$13,YEAR($C$5)-$E78&lt;=$L$13),COUNT($L$14:L77)+1,"")</f>
        <v/>
      </c>
      <c r="M78" s="27" t="str">
        <f>IF(AND(E78&gt;1900,YEAR($C$5)-$E78&gt;$L$13,YEAR($C$5)-$E78&lt;=$M$13),COUNT($M$14:M77)+1,"")</f>
        <v/>
      </c>
      <c r="N78" s="27" t="str">
        <f>IF(AND(E78&gt;1900,YEAR($C$5)-$E78&gt;$M$13,YEAR($C$5)-$E78&lt;=$N$13),COUNT($N$14:N77)+1,"")</f>
        <v/>
      </c>
      <c r="O78" s="27" t="str">
        <f>IF(AND(E78&gt;1900,YEAR($C$5)-$E78&gt;$N$13,YEAR($C$5)-$E78&lt;=$O$13),COUNT($O$14:O77)+1,"")</f>
        <v/>
      </c>
      <c r="P78" s="27" t="str">
        <f>IF(AND(E78&gt;1900,YEAR($C$5)-$E78&gt;=$P$13),COUNT($P$14:P77)+1,"")</f>
        <v/>
      </c>
    </row>
    <row r="79" spans="1:16" hidden="1" x14ac:dyDescent="0.2">
      <c r="A79" s="23" t="s">
        <v>84</v>
      </c>
      <c r="B79" s="24"/>
      <c r="C79" s="25"/>
      <c r="D79" s="25"/>
      <c r="E79" s="24"/>
      <c r="F79" s="24"/>
      <c r="G79" s="23" t="str">
        <f t="shared" si="2"/>
        <v/>
      </c>
      <c r="H79" s="25"/>
      <c r="I79" s="26"/>
      <c r="J79" s="26"/>
      <c r="K79" s="27" t="str">
        <f>IF(AND(E79&gt;1900,YEAR($C$5)-$E79&lt;=$K$13),COUNT($K$14:K78)+1,"")</f>
        <v/>
      </c>
      <c r="L79" s="27" t="str">
        <f>IF(AND(E79&gt;1900,YEAR($C$5)-$E79&gt;$K$13,YEAR($C$5)-$E79&lt;=$L$13),COUNT($L$14:L78)+1,"")</f>
        <v/>
      </c>
      <c r="M79" s="27" t="str">
        <f>IF(AND(E79&gt;1900,YEAR($C$5)-$E79&gt;$L$13,YEAR($C$5)-$E79&lt;=$M$13),COUNT($M$14:M78)+1,"")</f>
        <v/>
      </c>
      <c r="N79" s="27" t="str">
        <f>IF(AND(E79&gt;1900,YEAR($C$5)-$E79&gt;$M$13,YEAR($C$5)-$E79&lt;=$N$13),COUNT($N$14:N78)+1,"")</f>
        <v/>
      </c>
      <c r="O79" s="27" t="str">
        <f>IF(AND(E79&gt;1900,YEAR($C$5)-$E79&gt;$N$13,YEAR($C$5)-$E79&lt;=$O$13),COUNT($O$14:O78)+1,"")</f>
        <v/>
      </c>
      <c r="P79" s="27" t="str">
        <f>IF(AND(E79&gt;1900,YEAR($C$5)-$E79&gt;=$P$13),COUNT($P$14:P78)+1,"")</f>
        <v/>
      </c>
    </row>
    <row r="80" spans="1:16" hidden="1" x14ac:dyDescent="0.2">
      <c r="A80" s="23" t="s">
        <v>85</v>
      </c>
      <c r="B80" s="24"/>
      <c r="C80" s="25"/>
      <c r="D80" s="25"/>
      <c r="E80" s="24"/>
      <c r="F80" s="24"/>
      <c r="G80" s="23" t="str">
        <f t="shared" si="2"/>
        <v/>
      </c>
      <c r="H80" s="25"/>
      <c r="I80" s="26"/>
      <c r="J80" s="26"/>
      <c r="K80" s="27" t="str">
        <f>IF(AND(E80&gt;1900,YEAR($C$5)-$E80&lt;=$K$13),COUNT($K$14:K79)+1,"")</f>
        <v/>
      </c>
      <c r="L80" s="27" t="str">
        <f>IF(AND(E80&gt;1900,YEAR($C$5)-$E80&gt;$K$13,YEAR($C$5)-$E80&lt;=$L$13),COUNT($L$14:L79)+1,"")</f>
        <v/>
      </c>
      <c r="M80" s="27" t="str">
        <f>IF(AND(E80&gt;1900,YEAR($C$5)-$E80&gt;$L$13,YEAR($C$5)-$E80&lt;=$M$13),COUNT($M$14:M79)+1,"")</f>
        <v/>
      </c>
      <c r="N80" s="27" t="str">
        <f>IF(AND(E80&gt;1900,YEAR($C$5)-$E80&gt;$M$13,YEAR($C$5)-$E80&lt;=$N$13),COUNT($N$14:N79)+1,"")</f>
        <v/>
      </c>
      <c r="O80" s="27" t="str">
        <f>IF(AND(E80&gt;1900,YEAR($C$5)-$E80&gt;$N$13,YEAR($C$5)-$E80&lt;=$O$13),COUNT($O$14:O79)+1,"")</f>
        <v/>
      </c>
      <c r="P80" s="27" t="str">
        <f>IF(AND(E80&gt;1900,YEAR($C$5)-$E80&gt;=$P$13),COUNT($P$14:P79)+1,"")</f>
        <v/>
      </c>
    </row>
    <row r="81" spans="1:16" hidden="1" x14ac:dyDescent="0.2">
      <c r="A81" s="23" t="s">
        <v>86</v>
      </c>
      <c r="B81" s="24"/>
      <c r="C81" s="25"/>
      <c r="D81" s="25"/>
      <c r="E81" s="24"/>
      <c r="F81" s="24"/>
      <c r="G81" s="23" t="str">
        <f t="shared" si="2"/>
        <v/>
      </c>
      <c r="H81" s="25"/>
      <c r="I81" s="26"/>
      <c r="J81" s="26"/>
      <c r="K81" s="27" t="str">
        <f>IF(AND(E81&gt;1900,YEAR($C$5)-$E81&lt;=$K$13),COUNT($K$14:K80)+1,"")</f>
        <v/>
      </c>
      <c r="L81" s="27" t="str">
        <f>IF(AND(E81&gt;1900,YEAR($C$5)-$E81&gt;$K$13,YEAR($C$5)-$E81&lt;=$L$13),COUNT($L$14:L80)+1,"")</f>
        <v/>
      </c>
      <c r="M81" s="27" t="str">
        <f>IF(AND(E81&gt;1900,YEAR($C$5)-$E81&gt;$L$13,YEAR($C$5)-$E81&lt;=$M$13),COUNT($M$14:M80)+1,"")</f>
        <v/>
      </c>
      <c r="N81" s="27" t="str">
        <f>IF(AND(E81&gt;1900,YEAR($C$5)-$E81&gt;$M$13,YEAR($C$5)-$E81&lt;=$N$13),COUNT($N$14:N80)+1,"")</f>
        <v/>
      </c>
      <c r="O81" s="27" t="str">
        <f>IF(AND(E81&gt;1900,YEAR($C$5)-$E81&gt;$N$13,YEAR($C$5)-$E81&lt;=$O$13),COUNT($O$14:O80)+1,"")</f>
        <v/>
      </c>
      <c r="P81" s="27" t="str">
        <f>IF(AND(E81&gt;1900,YEAR($C$5)-$E81&gt;=$P$13),COUNT($P$14:P80)+1,"")</f>
        <v/>
      </c>
    </row>
    <row r="82" spans="1:16" hidden="1" x14ac:dyDescent="0.2">
      <c r="A82" s="23" t="s">
        <v>87</v>
      </c>
      <c r="B82" s="24"/>
      <c r="C82" s="25"/>
      <c r="D82" s="25"/>
      <c r="E82" s="24"/>
      <c r="F82" s="24"/>
      <c r="G82" s="23" t="str">
        <f t="shared" si="2"/>
        <v/>
      </c>
      <c r="H82" s="25"/>
      <c r="I82" s="26"/>
      <c r="J82" s="26"/>
      <c r="K82" s="27" t="str">
        <f>IF(AND(E82&gt;1900,YEAR($C$5)-$E82&lt;=$K$13),COUNT($K$14:K81)+1,"")</f>
        <v/>
      </c>
      <c r="L82" s="27" t="str">
        <f>IF(AND(E82&gt;1900,YEAR($C$5)-$E82&gt;$K$13,YEAR($C$5)-$E82&lt;=$L$13),COUNT($L$14:L81)+1,"")</f>
        <v/>
      </c>
      <c r="M82" s="27" t="str">
        <f>IF(AND(E82&gt;1900,YEAR($C$5)-$E82&gt;$L$13,YEAR($C$5)-$E82&lt;=$M$13),COUNT($M$14:M81)+1,"")</f>
        <v/>
      </c>
      <c r="N82" s="27" t="str">
        <f>IF(AND(E82&gt;1900,YEAR($C$5)-$E82&gt;$M$13,YEAR($C$5)-$E82&lt;=$N$13),COUNT($N$14:N81)+1,"")</f>
        <v/>
      </c>
      <c r="O82" s="27" t="str">
        <f>IF(AND(E82&gt;1900,YEAR($C$5)-$E82&gt;$N$13,YEAR($C$5)-$E82&lt;=$O$13),COUNT($O$14:O81)+1,"")</f>
        <v/>
      </c>
      <c r="P82" s="27" t="str">
        <f>IF(AND(E82&gt;1900,YEAR($C$5)-$E82&gt;=$P$13),COUNT($P$14:P81)+1,"")</f>
        <v/>
      </c>
    </row>
    <row r="83" spans="1:16" hidden="1" x14ac:dyDescent="0.2">
      <c r="A83" s="23" t="s">
        <v>88</v>
      </c>
      <c r="B83" s="24"/>
      <c r="C83" s="25"/>
      <c r="D83" s="25"/>
      <c r="E83" s="24"/>
      <c r="F83" s="24"/>
      <c r="G83" s="23" t="str">
        <f t="shared" ref="G83:G112" si="3">IF($E83&gt;1900,IF(YEAR($C$5)-$E83&lt;=$K$13,"do "&amp;$K$13,IF(YEAR($C$5)-$E83&lt;=$L$13,"do "&amp;$L$13,IF(YEAR($C$5)-$E83&lt;=$M$13,"do "&amp;$M$13,IF(YEAR($C$5)-$E83&lt;=$N$13,"do "&amp;$N$13,IF(YEAR($C$5)-$E83&lt;=$O$13,"do "&amp;$O$13,$P$13&amp;" +"))))),"")</f>
        <v/>
      </c>
      <c r="H83" s="25"/>
      <c r="I83" s="26"/>
      <c r="J83" s="26"/>
      <c r="K83" s="27" t="str">
        <f>IF(AND(E83&gt;1900,YEAR($C$5)-$E83&lt;=$K$13),COUNT($K$14:K82)+1,"")</f>
        <v/>
      </c>
      <c r="L83" s="27" t="str">
        <f>IF(AND(E83&gt;1900,YEAR($C$5)-$E83&gt;$K$13,YEAR($C$5)-$E83&lt;=$L$13),COUNT($L$14:L82)+1,"")</f>
        <v/>
      </c>
      <c r="M83" s="27" t="str">
        <f>IF(AND(E83&gt;1900,YEAR($C$5)-$E83&gt;$L$13,YEAR($C$5)-$E83&lt;=$M$13),COUNT($M$14:M82)+1,"")</f>
        <v/>
      </c>
      <c r="N83" s="27" t="str">
        <f>IF(AND(E83&gt;1900,YEAR($C$5)-$E83&gt;$M$13,YEAR($C$5)-$E83&lt;=$N$13),COUNT($N$14:N82)+1,"")</f>
        <v/>
      </c>
      <c r="O83" s="27" t="str">
        <f>IF(AND(E83&gt;1900,YEAR($C$5)-$E83&gt;$N$13,YEAR($C$5)-$E83&lt;=$O$13),COUNT($O$14:O82)+1,"")</f>
        <v/>
      </c>
      <c r="P83" s="27" t="str">
        <f>IF(AND(E83&gt;1900,YEAR($C$5)-$E83&gt;=$P$13),COUNT($P$14:P82)+1,"")</f>
        <v/>
      </c>
    </row>
    <row r="84" spans="1:16" hidden="1" x14ac:dyDescent="0.2">
      <c r="A84" s="23" t="s">
        <v>89</v>
      </c>
      <c r="B84" s="24"/>
      <c r="C84" s="25"/>
      <c r="D84" s="25"/>
      <c r="E84" s="24"/>
      <c r="F84" s="24"/>
      <c r="G84" s="23" t="str">
        <f t="shared" si="3"/>
        <v/>
      </c>
      <c r="H84" s="25"/>
      <c r="I84" s="26"/>
      <c r="J84" s="26"/>
      <c r="K84" s="27" t="str">
        <f>IF(AND(E84&gt;1900,YEAR($C$5)-$E84&lt;=$K$13),COUNT($K$14:K83)+1,"")</f>
        <v/>
      </c>
      <c r="L84" s="27" t="str">
        <f>IF(AND(E84&gt;1900,YEAR($C$5)-$E84&gt;$K$13,YEAR($C$5)-$E84&lt;=$L$13),COUNT($L$14:L83)+1,"")</f>
        <v/>
      </c>
      <c r="M84" s="27" t="str">
        <f>IF(AND(E84&gt;1900,YEAR($C$5)-$E84&gt;$L$13,YEAR($C$5)-$E84&lt;=$M$13),COUNT($M$14:M83)+1,"")</f>
        <v/>
      </c>
      <c r="N84" s="27" t="str">
        <f>IF(AND(E84&gt;1900,YEAR($C$5)-$E84&gt;$M$13,YEAR($C$5)-$E84&lt;=$N$13),COUNT($N$14:N83)+1,"")</f>
        <v/>
      </c>
      <c r="O84" s="27" t="str">
        <f>IF(AND(E84&gt;1900,YEAR($C$5)-$E84&gt;$N$13,YEAR($C$5)-$E84&lt;=$O$13),COUNT($O$14:O83)+1,"")</f>
        <v/>
      </c>
      <c r="P84" s="27" t="str">
        <f>IF(AND(E84&gt;1900,YEAR($C$5)-$E84&gt;=$P$13),COUNT($P$14:P83)+1,"")</f>
        <v/>
      </c>
    </row>
    <row r="85" spans="1:16" hidden="1" x14ac:dyDescent="0.2">
      <c r="A85" s="23" t="s">
        <v>90</v>
      </c>
      <c r="B85" s="24"/>
      <c r="C85" s="25"/>
      <c r="D85" s="25"/>
      <c r="E85" s="24"/>
      <c r="F85" s="24"/>
      <c r="G85" s="23" t="str">
        <f t="shared" si="3"/>
        <v/>
      </c>
      <c r="H85" s="25"/>
      <c r="I85" s="26"/>
      <c r="J85" s="26"/>
      <c r="K85" s="27" t="str">
        <f>IF(AND(E85&gt;1900,YEAR($C$5)-$E85&lt;=$K$13),COUNT($K$14:K84)+1,"")</f>
        <v/>
      </c>
      <c r="L85" s="27" t="str">
        <f>IF(AND(E85&gt;1900,YEAR($C$5)-$E85&gt;$K$13,YEAR($C$5)-$E85&lt;=$L$13),COUNT($L$14:L84)+1,"")</f>
        <v/>
      </c>
      <c r="M85" s="27" t="str">
        <f>IF(AND(E85&gt;1900,YEAR($C$5)-$E85&gt;$L$13,YEAR($C$5)-$E85&lt;=$M$13),COUNT($M$14:M84)+1,"")</f>
        <v/>
      </c>
      <c r="N85" s="27" t="str">
        <f>IF(AND(E85&gt;1900,YEAR($C$5)-$E85&gt;$M$13,YEAR($C$5)-$E85&lt;=$N$13),COUNT($N$14:N84)+1,"")</f>
        <v/>
      </c>
      <c r="O85" s="27" t="str">
        <f>IF(AND(E85&gt;1900,YEAR($C$5)-$E85&gt;$N$13,YEAR($C$5)-$E85&lt;=$O$13),COUNT($O$14:O84)+1,"")</f>
        <v/>
      </c>
      <c r="P85" s="27" t="str">
        <f>IF(AND(E85&gt;1900,YEAR($C$5)-$E85&gt;=$P$13),COUNT($P$14:P84)+1,"")</f>
        <v/>
      </c>
    </row>
    <row r="86" spans="1:16" hidden="1" x14ac:dyDescent="0.2">
      <c r="A86" s="23" t="s">
        <v>91</v>
      </c>
      <c r="B86" s="24"/>
      <c r="C86" s="25"/>
      <c r="D86" s="25"/>
      <c r="E86" s="24"/>
      <c r="F86" s="24"/>
      <c r="G86" s="23" t="str">
        <f t="shared" si="3"/>
        <v/>
      </c>
      <c r="H86" s="25"/>
      <c r="I86" s="26"/>
      <c r="J86" s="26"/>
      <c r="K86" s="27" t="str">
        <f>IF(AND(E86&gt;1900,YEAR($C$5)-$E86&lt;=$K$13),COUNT($K$14:K85)+1,"")</f>
        <v/>
      </c>
      <c r="L86" s="27" t="str">
        <f>IF(AND(E86&gt;1900,YEAR($C$5)-$E86&gt;$K$13,YEAR($C$5)-$E86&lt;=$L$13),COUNT($L$14:L85)+1,"")</f>
        <v/>
      </c>
      <c r="M86" s="27" t="str">
        <f>IF(AND(E86&gt;1900,YEAR($C$5)-$E86&gt;$L$13,YEAR($C$5)-$E86&lt;=$M$13),COUNT($M$14:M85)+1,"")</f>
        <v/>
      </c>
      <c r="N86" s="27" t="str">
        <f>IF(AND(E86&gt;1900,YEAR($C$5)-$E86&gt;$M$13,YEAR($C$5)-$E86&lt;=$N$13),COUNT($N$14:N85)+1,"")</f>
        <v/>
      </c>
      <c r="O86" s="27" t="str">
        <f>IF(AND(E86&gt;1900,YEAR($C$5)-$E86&gt;$N$13,YEAR($C$5)-$E86&lt;=$O$13),COUNT($O$14:O85)+1,"")</f>
        <v/>
      </c>
      <c r="P86" s="27" t="str">
        <f>IF(AND(E86&gt;1900,YEAR($C$5)-$E86&gt;=$P$13),COUNT($P$14:P85)+1,"")</f>
        <v/>
      </c>
    </row>
    <row r="87" spans="1:16" hidden="1" x14ac:dyDescent="0.2">
      <c r="A87" s="23" t="s">
        <v>92</v>
      </c>
      <c r="B87" s="24"/>
      <c r="C87" s="25"/>
      <c r="D87" s="25"/>
      <c r="E87" s="24"/>
      <c r="F87" s="24"/>
      <c r="G87" s="23" t="str">
        <f t="shared" si="3"/>
        <v/>
      </c>
      <c r="H87" s="25"/>
      <c r="I87" s="26"/>
      <c r="J87" s="26"/>
      <c r="K87" s="27" t="str">
        <f>IF(AND(E87&gt;1900,YEAR($C$5)-$E87&lt;=$K$13),COUNT($K$14:K86)+1,"")</f>
        <v/>
      </c>
      <c r="L87" s="27" t="str">
        <f>IF(AND(E87&gt;1900,YEAR($C$5)-$E87&gt;$K$13,YEAR($C$5)-$E87&lt;=$L$13),COUNT($L$14:L86)+1,"")</f>
        <v/>
      </c>
      <c r="M87" s="27" t="str">
        <f>IF(AND(E87&gt;1900,YEAR($C$5)-$E87&gt;$L$13,YEAR($C$5)-$E87&lt;=$M$13),COUNT($M$14:M86)+1,"")</f>
        <v/>
      </c>
      <c r="N87" s="27" t="str">
        <f>IF(AND(E87&gt;1900,YEAR($C$5)-$E87&gt;$M$13,YEAR($C$5)-$E87&lt;=$N$13),COUNT($N$14:N86)+1,"")</f>
        <v/>
      </c>
      <c r="O87" s="27" t="str">
        <f>IF(AND(E87&gt;1900,YEAR($C$5)-$E87&gt;$N$13,YEAR($C$5)-$E87&lt;=$O$13),COUNT($O$14:O86)+1,"")</f>
        <v/>
      </c>
      <c r="P87" s="27" t="str">
        <f>IF(AND(E87&gt;1900,YEAR($C$5)-$E87&gt;=$P$13),COUNT($P$14:P86)+1,"")</f>
        <v/>
      </c>
    </row>
    <row r="88" spans="1:16" hidden="1" x14ac:dyDescent="0.2">
      <c r="A88" s="23" t="s">
        <v>93</v>
      </c>
      <c r="B88" s="24"/>
      <c r="C88" s="25"/>
      <c r="D88" s="25"/>
      <c r="E88" s="24"/>
      <c r="F88" s="24"/>
      <c r="G88" s="23" t="str">
        <f t="shared" si="3"/>
        <v/>
      </c>
      <c r="H88" s="25"/>
      <c r="I88" s="26"/>
      <c r="J88" s="26"/>
      <c r="K88" s="27" t="str">
        <f>IF(AND(E88&gt;1900,YEAR($C$5)-$E88&lt;=$K$13),COUNT($K$14:K87)+1,"")</f>
        <v/>
      </c>
      <c r="L88" s="27" t="str">
        <f>IF(AND(E88&gt;1900,YEAR($C$5)-$E88&gt;$K$13,YEAR($C$5)-$E88&lt;=$L$13),COUNT($L$14:L87)+1,"")</f>
        <v/>
      </c>
      <c r="M88" s="27" t="str">
        <f>IF(AND(E88&gt;1900,YEAR($C$5)-$E88&gt;$L$13,YEAR($C$5)-$E88&lt;=$M$13),COUNT($M$14:M87)+1,"")</f>
        <v/>
      </c>
      <c r="N88" s="27" t="str">
        <f>IF(AND(E88&gt;1900,YEAR($C$5)-$E88&gt;$M$13,YEAR($C$5)-$E88&lt;=$N$13),COUNT($N$14:N87)+1,"")</f>
        <v/>
      </c>
      <c r="O88" s="27" t="str">
        <f>IF(AND(E88&gt;1900,YEAR($C$5)-$E88&gt;$N$13,YEAR($C$5)-$E88&lt;=$O$13),COUNT($O$14:O87)+1,"")</f>
        <v/>
      </c>
      <c r="P88" s="27" t="str">
        <f>IF(AND(E88&gt;1900,YEAR($C$5)-$E88&gt;=$P$13),COUNT($P$14:P87)+1,"")</f>
        <v/>
      </c>
    </row>
    <row r="89" spans="1:16" hidden="1" x14ac:dyDescent="0.2">
      <c r="A89" s="23" t="s">
        <v>94</v>
      </c>
      <c r="B89" s="24"/>
      <c r="C89" s="25"/>
      <c r="D89" s="25"/>
      <c r="E89" s="24"/>
      <c r="F89" s="24"/>
      <c r="G89" s="23" t="str">
        <f t="shared" si="3"/>
        <v/>
      </c>
      <c r="H89" s="25"/>
      <c r="I89" s="26"/>
      <c r="J89" s="26"/>
      <c r="K89" s="27" t="str">
        <f>IF(AND(E89&gt;1900,YEAR($C$5)-$E89&lt;=$K$13),COUNT($K$14:K88)+1,"")</f>
        <v/>
      </c>
      <c r="L89" s="27" t="str">
        <f>IF(AND(E89&gt;1900,YEAR($C$5)-$E89&gt;$K$13,YEAR($C$5)-$E89&lt;=$L$13),COUNT($L$14:L88)+1,"")</f>
        <v/>
      </c>
      <c r="M89" s="27" t="str">
        <f>IF(AND(E89&gt;1900,YEAR($C$5)-$E89&gt;$L$13,YEAR($C$5)-$E89&lt;=$M$13),COUNT($M$14:M88)+1,"")</f>
        <v/>
      </c>
      <c r="N89" s="27" t="str">
        <f>IF(AND(E89&gt;1900,YEAR($C$5)-$E89&gt;$M$13,YEAR($C$5)-$E89&lt;=$N$13),COUNT($N$14:N88)+1,"")</f>
        <v/>
      </c>
      <c r="O89" s="27" t="str">
        <f>IF(AND(E89&gt;1900,YEAR($C$5)-$E89&gt;$N$13,YEAR($C$5)-$E89&lt;=$O$13),COUNT($O$14:O88)+1,"")</f>
        <v/>
      </c>
      <c r="P89" s="27" t="str">
        <f>IF(AND(E89&gt;1900,YEAR($C$5)-$E89&gt;=$P$13),COUNT($P$14:P88)+1,"")</f>
        <v/>
      </c>
    </row>
    <row r="90" spans="1:16" hidden="1" x14ac:dyDescent="0.2">
      <c r="A90" s="23" t="s">
        <v>95</v>
      </c>
      <c r="B90" s="24"/>
      <c r="C90" s="25"/>
      <c r="D90" s="25"/>
      <c r="E90" s="24"/>
      <c r="F90" s="24"/>
      <c r="G90" s="23" t="str">
        <f t="shared" si="3"/>
        <v/>
      </c>
      <c r="H90" s="25"/>
      <c r="I90" s="26"/>
      <c r="J90" s="26"/>
      <c r="K90" s="27" t="str">
        <f>IF(AND(E90&gt;1900,YEAR($C$5)-$E90&lt;=$K$13),COUNT($K$14:K89)+1,"")</f>
        <v/>
      </c>
      <c r="L90" s="27" t="str">
        <f>IF(AND(E90&gt;1900,YEAR($C$5)-$E90&gt;$K$13,YEAR($C$5)-$E90&lt;=$L$13),COUNT($L$14:L89)+1,"")</f>
        <v/>
      </c>
      <c r="M90" s="27" t="str">
        <f>IF(AND(E90&gt;1900,YEAR($C$5)-$E90&gt;$L$13,YEAR($C$5)-$E90&lt;=$M$13),COUNT($M$14:M89)+1,"")</f>
        <v/>
      </c>
      <c r="N90" s="27" t="str">
        <f>IF(AND(E90&gt;1900,YEAR($C$5)-$E90&gt;$M$13,YEAR($C$5)-$E90&lt;=$N$13),COUNT($N$14:N89)+1,"")</f>
        <v/>
      </c>
      <c r="O90" s="27" t="str">
        <f>IF(AND(E90&gt;1900,YEAR($C$5)-$E90&gt;$N$13,YEAR($C$5)-$E90&lt;=$O$13),COUNT($O$14:O89)+1,"")</f>
        <v/>
      </c>
      <c r="P90" s="27" t="str">
        <f>IF(AND(E90&gt;1900,YEAR($C$5)-$E90&gt;=$P$13),COUNT($P$14:P89)+1,"")</f>
        <v/>
      </c>
    </row>
    <row r="91" spans="1:16" hidden="1" x14ac:dyDescent="0.2">
      <c r="A91" s="23" t="s">
        <v>96</v>
      </c>
      <c r="B91" s="24"/>
      <c r="C91" s="25"/>
      <c r="D91" s="25"/>
      <c r="E91" s="24"/>
      <c r="F91" s="24"/>
      <c r="G91" s="23" t="str">
        <f t="shared" si="3"/>
        <v/>
      </c>
      <c r="H91" s="25"/>
      <c r="I91" s="26"/>
      <c r="J91" s="26"/>
      <c r="K91" s="27" t="str">
        <f>IF(AND(E91&gt;1900,YEAR($C$5)-$E91&lt;=$K$13),COUNT($K$14:K90)+1,"")</f>
        <v/>
      </c>
      <c r="L91" s="27" t="str">
        <f>IF(AND(E91&gt;1900,YEAR($C$5)-$E91&gt;$K$13,YEAR($C$5)-$E91&lt;=$L$13),COUNT($L$14:L90)+1,"")</f>
        <v/>
      </c>
      <c r="M91" s="27" t="str">
        <f>IF(AND(E91&gt;1900,YEAR($C$5)-$E91&gt;$L$13,YEAR($C$5)-$E91&lt;=$M$13),COUNT($M$14:M90)+1,"")</f>
        <v/>
      </c>
      <c r="N91" s="27" t="str">
        <f>IF(AND(E91&gt;1900,YEAR($C$5)-$E91&gt;$M$13,YEAR($C$5)-$E91&lt;=$N$13),COUNT($N$14:N90)+1,"")</f>
        <v/>
      </c>
      <c r="O91" s="27" t="str">
        <f>IF(AND(E91&gt;1900,YEAR($C$5)-$E91&gt;$N$13,YEAR($C$5)-$E91&lt;=$O$13),COUNT($O$14:O90)+1,"")</f>
        <v/>
      </c>
      <c r="P91" s="27" t="str">
        <f>IF(AND(E91&gt;1900,YEAR($C$5)-$E91&gt;=$P$13),COUNT($P$14:P90)+1,"")</f>
        <v/>
      </c>
    </row>
    <row r="92" spans="1:16" hidden="1" x14ac:dyDescent="0.2">
      <c r="A92" s="23" t="s">
        <v>97</v>
      </c>
      <c r="B92" s="24"/>
      <c r="C92" s="25"/>
      <c r="D92" s="25"/>
      <c r="E92" s="24"/>
      <c r="F92" s="24"/>
      <c r="G92" s="23" t="str">
        <f t="shared" si="3"/>
        <v/>
      </c>
      <c r="H92" s="25"/>
      <c r="I92" s="26"/>
      <c r="J92" s="26"/>
      <c r="K92" s="27" t="str">
        <f>IF(AND(E92&gt;1900,YEAR($C$5)-$E92&lt;=$K$13),COUNT($K$14:K91)+1,"")</f>
        <v/>
      </c>
      <c r="L92" s="27" t="str">
        <f>IF(AND(E92&gt;1900,YEAR($C$5)-$E92&gt;$K$13,YEAR($C$5)-$E92&lt;=$L$13),COUNT($L$14:L91)+1,"")</f>
        <v/>
      </c>
      <c r="M92" s="27" t="str">
        <f>IF(AND(E92&gt;1900,YEAR($C$5)-$E92&gt;$L$13,YEAR($C$5)-$E92&lt;=$M$13),COUNT($M$14:M91)+1,"")</f>
        <v/>
      </c>
      <c r="N92" s="27" t="str">
        <f>IF(AND(E92&gt;1900,YEAR($C$5)-$E92&gt;$M$13,YEAR($C$5)-$E92&lt;=$N$13),COUNT($N$14:N91)+1,"")</f>
        <v/>
      </c>
      <c r="O92" s="27" t="str">
        <f>IF(AND(E92&gt;1900,YEAR($C$5)-$E92&gt;$N$13,YEAR($C$5)-$E92&lt;=$O$13),COUNT($O$14:O91)+1,"")</f>
        <v/>
      </c>
      <c r="P92" s="27" t="str">
        <f>IF(AND(E92&gt;1900,YEAR($C$5)-$E92&gt;=$P$13),COUNT($P$14:P91)+1,"")</f>
        <v/>
      </c>
    </row>
    <row r="93" spans="1:16" hidden="1" x14ac:dyDescent="0.2">
      <c r="A93" s="23" t="s">
        <v>98</v>
      </c>
      <c r="B93" s="24"/>
      <c r="C93" s="25"/>
      <c r="D93" s="25"/>
      <c r="E93" s="24"/>
      <c r="F93" s="24"/>
      <c r="G93" s="23" t="str">
        <f t="shared" si="3"/>
        <v/>
      </c>
      <c r="H93" s="25"/>
      <c r="I93" s="26"/>
      <c r="J93" s="26"/>
      <c r="K93" s="27" t="str">
        <f>IF(AND(E93&gt;1900,YEAR($C$5)-$E93&lt;=$K$13),COUNT($K$14:K92)+1,"")</f>
        <v/>
      </c>
      <c r="L93" s="27" t="str">
        <f>IF(AND(E93&gt;1900,YEAR($C$5)-$E93&gt;$K$13,YEAR($C$5)-$E93&lt;=$L$13),COUNT($L$14:L92)+1,"")</f>
        <v/>
      </c>
      <c r="M93" s="27" t="str">
        <f>IF(AND(E93&gt;1900,YEAR($C$5)-$E93&gt;$L$13,YEAR($C$5)-$E93&lt;=$M$13),COUNT($M$14:M92)+1,"")</f>
        <v/>
      </c>
      <c r="N93" s="27" t="str">
        <f>IF(AND(E93&gt;1900,YEAR($C$5)-$E93&gt;$M$13,YEAR($C$5)-$E93&lt;=$N$13),COUNT($N$14:N92)+1,"")</f>
        <v/>
      </c>
      <c r="O93" s="27" t="str">
        <f>IF(AND(E93&gt;1900,YEAR($C$5)-$E93&gt;$N$13,YEAR($C$5)-$E93&lt;=$O$13),COUNT($O$14:O92)+1,"")</f>
        <v/>
      </c>
      <c r="P93" s="27" t="str">
        <f>IF(AND(E93&gt;1900,YEAR($C$5)-$E93&gt;=$P$13),COUNT($P$14:P92)+1,"")</f>
        <v/>
      </c>
    </row>
    <row r="94" spans="1:16" hidden="1" x14ac:dyDescent="0.2">
      <c r="A94" s="23" t="s">
        <v>99</v>
      </c>
      <c r="B94" s="24"/>
      <c r="C94" s="25"/>
      <c r="D94" s="25"/>
      <c r="E94" s="24"/>
      <c r="F94" s="24"/>
      <c r="G94" s="23" t="str">
        <f t="shared" si="3"/>
        <v/>
      </c>
      <c r="H94" s="25"/>
      <c r="I94" s="26"/>
      <c r="J94" s="26"/>
      <c r="K94" s="27" t="str">
        <f>IF(AND(E94&gt;1900,YEAR($C$5)-$E94&lt;=$K$13),COUNT($K$14:K93)+1,"")</f>
        <v/>
      </c>
      <c r="L94" s="27" t="str">
        <f>IF(AND(E94&gt;1900,YEAR($C$5)-$E94&gt;$K$13,YEAR($C$5)-$E94&lt;=$L$13),COUNT($L$14:L93)+1,"")</f>
        <v/>
      </c>
      <c r="M94" s="27" t="str">
        <f>IF(AND(E94&gt;1900,YEAR($C$5)-$E94&gt;$L$13,YEAR($C$5)-$E94&lt;=$M$13),COUNT($M$14:M93)+1,"")</f>
        <v/>
      </c>
      <c r="N94" s="27" t="str">
        <f>IF(AND(E94&gt;1900,YEAR($C$5)-$E94&gt;$M$13,YEAR($C$5)-$E94&lt;=$N$13),COUNT($N$14:N93)+1,"")</f>
        <v/>
      </c>
      <c r="O94" s="27" t="str">
        <f>IF(AND(E94&gt;1900,YEAR($C$5)-$E94&gt;$N$13,YEAR($C$5)-$E94&lt;=$O$13),COUNT($O$14:O93)+1,"")</f>
        <v/>
      </c>
      <c r="P94" s="27" t="str">
        <f>IF(AND(E94&gt;1900,YEAR($C$5)-$E94&gt;=$P$13),COUNT($P$14:P93)+1,"")</f>
        <v/>
      </c>
    </row>
    <row r="95" spans="1:16" hidden="1" x14ac:dyDescent="0.2">
      <c r="A95" s="23" t="s">
        <v>100</v>
      </c>
      <c r="B95" s="24"/>
      <c r="C95" s="25"/>
      <c r="D95" s="25"/>
      <c r="E95" s="24"/>
      <c r="F95" s="24"/>
      <c r="G95" s="23" t="str">
        <f t="shared" si="3"/>
        <v/>
      </c>
      <c r="H95" s="25"/>
      <c r="I95" s="26"/>
      <c r="J95" s="26"/>
      <c r="K95" s="27" t="str">
        <f>IF(AND(E95&gt;1900,YEAR($C$5)-$E95&lt;=$K$13),COUNT($K$14:K94)+1,"")</f>
        <v/>
      </c>
      <c r="L95" s="27" t="str">
        <f>IF(AND(E95&gt;1900,YEAR($C$5)-$E95&gt;$K$13,YEAR($C$5)-$E95&lt;=$L$13),COUNT($L$14:L94)+1,"")</f>
        <v/>
      </c>
      <c r="M95" s="27" t="str">
        <f>IF(AND(E95&gt;1900,YEAR($C$5)-$E95&gt;$L$13,YEAR($C$5)-$E95&lt;=$M$13),COUNT($M$14:M94)+1,"")</f>
        <v/>
      </c>
      <c r="N95" s="27" t="str">
        <f>IF(AND(E95&gt;1900,YEAR($C$5)-$E95&gt;$M$13,YEAR($C$5)-$E95&lt;=$N$13),COUNT($N$14:N94)+1,"")</f>
        <v/>
      </c>
      <c r="O95" s="27" t="str">
        <f>IF(AND(E95&gt;1900,YEAR($C$5)-$E95&gt;$N$13,YEAR($C$5)-$E95&lt;=$O$13),COUNT($O$14:O94)+1,"")</f>
        <v/>
      </c>
      <c r="P95" s="27" t="str">
        <f>IF(AND(E95&gt;1900,YEAR($C$5)-$E95&gt;=$P$13),COUNT($P$14:P94)+1,"")</f>
        <v/>
      </c>
    </row>
    <row r="96" spans="1:16" hidden="1" x14ac:dyDescent="0.2">
      <c r="A96" s="23" t="s">
        <v>101</v>
      </c>
      <c r="B96" s="24"/>
      <c r="C96" s="25"/>
      <c r="D96" s="25"/>
      <c r="E96" s="24"/>
      <c r="F96" s="24"/>
      <c r="G96" s="23" t="str">
        <f t="shared" si="3"/>
        <v/>
      </c>
      <c r="H96" s="25"/>
      <c r="I96" s="26"/>
      <c r="J96" s="26"/>
      <c r="K96" s="27" t="str">
        <f>IF(AND(E96&gt;1900,YEAR($C$5)-$E96&lt;=$K$13),COUNT($K$14:K95)+1,"")</f>
        <v/>
      </c>
      <c r="L96" s="27" t="str">
        <f>IF(AND(E96&gt;1900,YEAR($C$5)-$E96&gt;$K$13,YEAR($C$5)-$E96&lt;=$L$13),COUNT($L$14:L95)+1,"")</f>
        <v/>
      </c>
      <c r="M96" s="27" t="str">
        <f>IF(AND(E96&gt;1900,YEAR($C$5)-$E96&gt;$L$13,YEAR($C$5)-$E96&lt;=$M$13),COUNT($M$14:M95)+1,"")</f>
        <v/>
      </c>
      <c r="N96" s="27" t="str">
        <f>IF(AND(E96&gt;1900,YEAR($C$5)-$E96&gt;$M$13,YEAR($C$5)-$E96&lt;=$N$13),COUNT($N$14:N95)+1,"")</f>
        <v/>
      </c>
      <c r="O96" s="27" t="str">
        <f>IF(AND(E96&gt;1900,YEAR($C$5)-$E96&gt;$N$13,YEAR($C$5)-$E96&lt;=$O$13),COUNT($O$14:O95)+1,"")</f>
        <v/>
      </c>
      <c r="P96" s="27" t="str">
        <f>IF(AND(E96&gt;1900,YEAR($C$5)-$E96&gt;=$P$13),COUNT($P$14:P95)+1,"")</f>
        <v/>
      </c>
    </row>
    <row r="97" spans="1:16" hidden="1" x14ac:dyDescent="0.2">
      <c r="A97" s="23" t="s">
        <v>102</v>
      </c>
      <c r="B97" s="24"/>
      <c r="C97" s="25"/>
      <c r="D97" s="25"/>
      <c r="E97" s="24"/>
      <c r="F97" s="24"/>
      <c r="G97" s="23" t="str">
        <f t="shared" si="3"/>
        <v/>
      </c>
      <c r="H97" s="25"/>
      <c r="I97" s="26"/>
      <c r="J97" s="26"/>
      <c r="K97" s="27" t="str">
        <f>IF(AND(E97&gt;1900,YEAR($C$5)-$E97&lt;=$K$13),COUNT($K$14:K96)+1,"")</f>
        <v/>
      </c>
      <c r="L97" s="27" t="str">
        <f>IF(AND(E97&gt;1900,YEAR($C$5)-$E97&gt;$K$13,YEAR($C$5)-$E97&lt;=$L$13),COUNT($L$14:L96)+1,"")</f>
        <v/>
      </c>
      <c r="M97" s="27" t="str">
        <f>IF(AND(E97&gt;1900,YEAR($C$5)-$E97&gt;$L$13,YEAR($C$5)-$E97&lt;=$M$13),COUNT($M$14:M96)+1,"")</f>
        <v/>
      </c>
      <c r="N97" s="27" t="str">
        <f>IF(AND(E97&gt;1900,YEAR($C$5)-$E97&gt;$M$13,YEAR($C$5)-$E97&lt;=$N$13),COUNT($N$14:N96)+1,"")</f>
        <v/>
      </c>
      <c r="O97" s="27" t="str">
        <f>IF(AND(E97&gt;1900,YEAR($C$5)-$E97&gt;$N$13,YEAR($C$5)-$E97&lt;=$O$13),COUNT($O$14:O96)+1,"")</f>
        <v/>
      </c>
      <c r="P97" s="27" t="str">
        <f>IF(AND(E97&gt;1900,YEAR($C$5)-$E97&gt;=$P$13),COUNT($P$14:P96)+1,"")</f>
        <v/>
      </c>
    </row>
    <row r="98" spans="1:16" hidden="1" x14ac:dyDescent="0.2">
      <c r="A98" s="23" t="s">
        <v>103</v>
      </c>
      <c r="B98" s="24"/>
      <c r="C98" s="25"/>
      <c r="D98" s="25"/>
      <c r="E98" s="24"/>
      <c r="F98" s="24"/>
      <c r="G98" s="23" t="str">
        <f t="shared" si="3"/>
        <v/>
      </c>
      <c r="H98" s="25"/>
      <c r="I98" s="26"/>
      <c r="J98" s="26"/>
      <c r="K98" s="27" t="str">
        <f>IF(AND(E98&gt;1900,YEAR($C$5)-$E98&lt;=$K$13),COUNT($K$14:K97)+1,"")</f>
        <v/>
      </c>
      <c r="L98" s="27" t="str">
        <f>IF(AND(E98&gt;1900,YEAR($C$5)-$E98&gt;$K$13,YEAR($C$5)-$E98&lt;=$L$13),COUNT($L$14:L97)+1,"")</f>
        <v/>
      </c>
      <c r="M98" s="27" t="str">
        <f>IF(AND(E98&gt;1900,YEAR($C$5)-$E98&gt;$L$13,YEAR($C$5)-$E98&lt;=$M$13),COUNT($M$14:M97)+1,"")</f>
        <v/>
      </c>
      <c r="N98" s="27" t="str">
        <f>IF(AND(E98&gt;1900,YEAR($C$5)-$E98&gt;$M$13,YEAR($C$5)-$E98&lt;=$N$13),COUNT($N$14:N97)+1,"")</f>
        <v/>
      </c>
      <c r="O98" s="27" t="str">
        <f>IF(AND(E98&gt;1900,YEAR($C$5)-$E98&gt;$N$13,YEAR($C$5)-$E98&lt;=$O$13),COUNT($O$14:O97)+1,"")</f>
        <v/>
      </c>
      <c r="P98" s="27" t="str">
        <f>IF(AND(E98&gt;1900,YEAR($C$5)-$E98&gt;=$P$13),COUNT($P$14:P97)+1,"")</f>
        <v/>
      </c>
    </row>
    <row r="99" spans="1:16" hidden="1" x14ac:dyDescent="0.2">
      <c r="A99" s="23" t="s">
        <v>104</v>
      </c>
      <c r="B99" s="24"/>
      <c r="C99" s="25"/>
      <c r="D99" s="25"/>
      <c r="E99" s="24"/>
      <c r="F99" s="24"/>
      <c r="G99" s="23" t="str">
        <f t="shared" si="3"/>
        <v/>
      </c>
      <c r="H99" s="25"/>
      <c r="I99" s="26"/>
      <c r="J99" s="26"/>
      <c r="K99" s="27" t="str">
        <f>IF(AND(E99&gt;1900,YEAR($C$5)-$E99&lt;=$K$13),COUNT($K$14:K98)+1,"")</f>
        <v/>
      </c>
      <c r="L99" s="27" t="str">
        <f>IF(AND(E99&gt;1900,YEAR($C$5)-$E99&gt;$K$13,YEAR($C$5)-$E99&lt;=$L$13),COUNT($L$14:L98)+1,"")</f>
        <v/>
      </c>
      <c r="M99" s="27" t="str">
        <f>IF(AND(E99&gt;1900,YEAR($C$5)-$E99&gt;$L$13,YEAR($C$5)-$E99&lt;=$M$13),COUNT($M$14:M98)+1,"")</f>
        <v/>
      </c>
      <c r="N99" s="27" t="str">
        <f>IF(AND(E99&gt;1900,YEAR($C$5)-$E99&gt;$M$13,YEAR($C$5)-$E99&lt;=$N$13),COUNT($N$14:N98)+1,"")</f>
        <v/>
      </c>
      <c r="O99" s="27" t="str">
        <f>IF(AND(E99&gt;1900,YEAR($C$5)-$E99&gt;$N$13,YEAR($C$5)-$E99&lt;=$O$13),COUNT($O$14:O98)+1,"")</f>
        <v/>
      </c>
      <c r="P99" s="27" t="str">
        <f>IF(AND(E99&gt;1900,YEAR($C$5)-$E99&gt;=$P$13),COUNT($P$14:P98)+1,"")</f>
        <v/>
      </c>
    </row>
    <row r="100" spans="1:16" hidden="1" x14ac:dyDescent="0.2">
      <c r="A100" s="23" t="s">
        <v>105</v>
      </c>
      <c r="B100" s="24"/>
      <c r="C100" s="25"/>
      <c r="D100" s="25"/>
      <c r="E100" s="24"/>
      <c r="F100" s="24"/>
      <c r="G100" s="23" t="str">
        <f t="shared" si="3"/>
        <v/>
      </c>
      <c r="H100" s="25"/>
      <c r="I100" s="26"/>
      <c r="J100" s="26"/>
      <c r="K100" s="27" t="str">
        <f>IF(AND(E100&gt;1900,YEAR($C$5)-$E100&lt;=$K$13),COUNT($K$14:K99)+1,"")</f>
        <v/>
      </c>
      <c r="L100" s="27" t="str">
        <f>IF(AND(E100&gt;1900,YEAR($C$5)-$E100&gt;$K$13,YEAR($C$5)-$E100&lt;=$L$13),COUNT($L$14:L99)+1,"")</f>
        <v/>
      </c>
      <c r="M100" s="27" t="str">
        <f>IF(AND(E100&gt;1900,YEAR($C$5)-$E100&gt;$L$13,YEAR($C$5)-$E100&lt;=$M$13),COUNT($M$14:M99)+1,"")</f>
        <v/>
      </c>
      <c r="N100" s="27" t="str">
        <f>IF(AND(E100&gt;1900,YEAR($C$5)-$E100&gt;$M$13,YEAR($C$5)-$E100&lt;=$N$13),COUNT($N$14:N99)+1,"")</f>
        <v/>
      </c>
      <c r="O100" s="27" t="str">
        <f>IF(AND(E100&gt;1900,YEAR($C$5)-$E100&gt;$N$13,YEAR($C$5)-$E100&lt;=$O$13),COUNT($O$14:O99)+1,"")</f>
        <v/>
      </c>
      <c r="P100" s="27" t="str">
        <f>IF(AND(E100&gt;1900,YEAR($C$5)-$E100&gt;=$P$13),COUNT($P$14:P99)+1,"")</f>
        <v/>
      </c>
    </row>
    <row r="101" spans="1:16" hidden="1" x14ac:dyDescent="0.2">
      <c r="A101" s="23" t="s">
        <v>106</v>
      </c>
      <c r="B101" s="24"/>
      <c r="C101" s="25"/>
      <c r="D101" s="25"/>
      <c r="E101" s="24"/>
      <c r="F101" s="24"/>
      <c r="G101" s="23" t="str">
        <f t="shared" si="3"/>
        <v/>
      </c>
      <c r="H101" s="25"/>
      <c r="I101" s="26"/>
      <c r="J101" s="26"/>
      <c r="K101" s="27" t="str">
        <f>IF(AND(E101&gt;1900,YEAR($C$5)-$E101&lt;=$K$13),COUNT($K$14:K100)+1,"")</f>
        <v/>
      </c>
      <c r="L101" s="27" t="str">
        <f>IF(AND(E101&gt;1900,YEAR($C$5)-$E101&gt;$K$13,YEAR($C$5)-$E101&lt;=$L$13),COUNT($L$14:L100)+1,"")</f>
        <v/>
      </c>
      <c r="M101" s="27" t="str">
        <f>IF(AND(E101&gt;1900,YEAR($C$5)-$E101&gt;$L$13,YEAR($C$5)-$E101&lt;=$M$13),COUNT($M$14:M100)+1,"")</f>
        <v/>
      </c>
      <c r="N101" s="27" t="str">
        <f>IF(AND(E101&gt;1900,YEAR($C$5)-$E101&gt;$M$13,YEAR($C$5)-$E101&lt;=$N$13),COUNT($N$14:N100)+1,"")</f>
        <v/>
      </c>
      <c r="O101" s="27" t="str">
        <f>IF(AND(E101&gt;1900,YEAR($C$5)-$E101&gt;$N$13,YEAR($C$5)-$E101&lt;=$O$13),COUNT($O$14:O100)+1,"")</f>
        <v/>
      </c>
      <c r="P101" s="27" t="str">
        <f>IF(AND(E101&gt;1900,YEAR($C$5)-$E101&gt;=$P$13),COUNT($P$14:P100)+1,"")</f>
        <v/>
      </c>
    </row>
    <row r="102" spans="1:16" hidden="1" x14ac:dyDescent="0.2">
      <c r="A102" s="23" t="s">
        <v>107</v>
      </c>
      <c r="B102" s="24"/>
      <c r="C102" s="25"/>
      <c r="D102" s="25"/>
      <c r="E102" s="24"/>
      <c r="F102" s="24"/>
      <c r="G102" s="23" t="str">
        <f t="shared" si="3"/>
        <v/>
      </c>
      <c r="H102" s="25"/>
      <c r="I102" s="26"/>
      <c r="J102" s="26"/>
      <c r="K102" s="27" t="str">
        <f>IF(AND(E102&gt;1900,YEAR($C$5)-$E102&lt;=$K$13),COUNT($K$14:K101)+1,"")</f>
        <v/>
      </c>
      <c r="L102" s="27" t="str">
        <f>IF(AND(E102&gt;1900,YEAR($C$5)-$E102&gt;$K$13,YEAR($C$5)-$E102&lt;=$L$13),COUNT($L$14:L101)+1,"")</f>
        <v/>
      </c>
      <c r="M102" s="27" t="str">
        <f>IF(AND(E102&gt;1900,YEAR($C$5)-$E102&gt;$L$13,YEAR($C$5)-$E102&lt;=$M$13),COUNT($M$14:M101)+1,"")</f>
        <v/>
      </c>
      <c r="N102" s="27" t="str">
        <f>IF(AND(E102&gt;1900,YEAR($C$5)-$E102&gt;$M$13,YEAR($C$5)-$E102&lt;=$N$13),COUNT($N$14:N101)+1,"")</f>
        <v/>
      </c>
      <c r="O102" s="27" t="str">
        <f>IF(AND(E102&gt;1900,YEAR($C$5)-$E102&gt;$N$13,YEAR($C$5)-$E102&lt;=$O$13),COUNT($O$14:O101)+1,"")</f>
        <v/>
      </c>
      <c r="P102" s="27" t="str">
        <f>IF(AND(E102&gt;1900,YEAR($C$5)-$E102&gt;=$P$13),COUNT($P$14:P101)+1,"")</f>
        <v/>
      </c>
    </row>
    <row r="103" spans="1:16" hidden="1" x14ac:dyDescent="0.2">
      <c r="A103" s="23" t="s">
        <v>108</v>
      </c>
      <c r="B103" s="24"/>
      <c r="C103" s="25"/>
      <c r="D103" s="25"/>
      <c r="E103" s="24"/>
      <c r="F103" s="24"/>
      <c r="G103" s="23" t="str">
        <f t="shared" si="3"/>
        <v/>
      </c>
      <c r="H103" s="25"/>
      <c r="I103" s="26"/>
      <c r="J103" s="26"/>
      <c r="K103" s="27" t="str">
        <f>IF(AND(E103&gt;1900,YEAR($C$5)-$E103&lt;=$K$13),COUNT($K$14:K102)+1,"")</f>
        <v/>
      </c>
      <c r="L103" s="27" t="str">
        <f>IF(AND(E103&gt;1900,YEAR($C$5)-$E103&gt;$K$13,YEAR($C$5)-$E103&lt;=$L$13),COUNT($L$14:L102)+1,"")</f>
        <v/>
      </c>
      <c r="M103" s="27" t="str">
        <f>IF(AND(E103&gt;1900,YEAR($C$5)-$E103&gt;$L$13,YEAR($C$5)-$E103&lt;=$M$13),COUNT($M$14:M102)+1,"")</f>
        <v/>
      </c>
      <c r="N103" s="27" t="str">
        <f>IF(AND(E103&gt;1900,YEAR($C$5)-$E103&gt;$M$13,YEAR($C$5)-$E103&lt;=$N$13),COUNT($N$14:N102)+1,"")</f>
        <v/>
      </c>
      <c r="O103" s="27" t="str">
        <f>IF(AND(E103&gt;1900,YEAR($C$5)-$E103&gt;$N$13,YEAR($C$5)-$E103&lt;=$O$13),COUNT($O$14:O102)+1,"")</f>
        <v/>
      </c>
      <c r="P103" s="27" t="str">
        <f>IF(AND(E103&gt;1900,YEAR($C$5)-$E103&gt;=$P$13),COUNT($P$14:P102)+1,"")</f>
        <v/>
      </c>
    </row>
    <row r="104" spans="1:16" hidden="1" x14ac:dyDescent="0.2">
      <c r="A104" s="23" t="s">
        <v>109</v>
      </c>
      <c r="B104" s="24"/>
      <c r="C104" s="25"/>
      <c r="D104" s="25"/>
      <c r="E104" s="24"/>
      <c r="F104" s="24"/>
      <c r="G104" s="23" t="str">
        <f t="shared" si="3"/>
        <v/>
      </c>
      <c r="H104" s="25"/>
      <c r="I104" s="26"/>
      <c r="J104" s="26"/>
      <c r="K104" s="27" t="str">
        <f>IF(AND(E104&gt;1900,YEAR($C$5)-$E104&lt;=$K$13),COUNT($K$14:K103)+1,"")</f>
        <v/>
      </c>
      <c r="L104" s="27" t="str">
        <f>IF(AND(E104&gt;1900,YEAR($C$5)-$E104&gt;$K$13,YEAR($C$5)-$E104&lt;=$L$13),COUNT($L$14:L103)+1,"")</f>
        <v/>
      </c>
      <c r="M104" s="27" t="str">
        <f>IF(AND(E104&gt;1900,YEAR($C$5)-$E104&gt;$L$13,YEAR($C$5)-$E104&lt;=$M$13),COUNT($M$14:M103)+1,"")</f>
        <v/>
      </c>
      <c r="N104" s="27" t="str">
        <f>IF(AND(E104&gt;1900,YEAR($C$5)-$E104&gt;$M$13,YEAR($C$5)-$E104&lt;=$N$13),COUNT($N$14:N103)+1,"")</f>
        <v/>
      </c>
      <c r="O104" s="27" t="str">
        <f>IF(AND(E104&gt;1900,YEAR($C$5)-$E104&gt;$N$13,YEAR($C$5)-$E104&lt;=$O$13),COUNT($O$14:O103)+1,"")</f>
        <v/>
      </c>
      <c r="P104" s="27" t="str">
        <f>IF(AND(E104&gt;1900,YEAR($C$5)-$E104&gt;=$P$13),COUNT($P$14:P103)+1,"")</f>
        <v/>
      </c>
    </row>
    <row r="105" spans="1:16" hidden="1" x14ac:dyDescent="0.2">
      <c r="A105" s="23" t="s">
        <v>110</v>
      </c>
      <c r="B105" s="24"/>
      <c r="C105" s="25"/>
      <c r="D105" s="25"/>
      <c r="E105" s="24"/>
      <c r="F105" s="24"/>
      <c r="G105" s="23" t="str">
        <f t="shared" si="3"/>
        <v/>
      </c>
      <c r="H105" s="25"/>
      <c r="I105" s="26"/>
      <c r="J105" s="26"/>
      <c r="K105" s="27" t="str">
        <f>IF(AND(E105&gt;1900,YEAR($C$5)-$E105&lt;=$K$13),COUNT($K$14:K104)+1,"")</f>
        <v/>
      </c>
      <c r="L105" s="27" t="str">
        <f>IF(AND(E105&gt;1900,YEAR($C$5)-$E105&gt;$K$13,YEAR($C$5)-$E105&lt;=$L$13),COUNT($L$14:L104)+1,"")</f>
        <v/>
      </c>
      <c r="M105" s="27" t="str">
        <f>IF(AND(E105&gt;1900,YEAR($C$5)-$E105&gt;$L$13,YEAR($C$5)-$E105&lt;=$M$13),COUNT($M$14:M104)+1,"")</f>
        <v/>
      </c>
      <c r="N105" s="27" t="str">
        <f>IF(AND(E105&gt;1900,YEAR($C$5)-$E105&gt;$M$13,YEAR($C$5)-$E105&lt;=$N$13),COUNT($N$14:N104)+1,"")</f>
        <v/>
      </c>
      <c r="O105" s="27" t="str">
        <f>IF(AND(E105&gt;1900,YEAR($C$5)-$E105&gt;$N$13,YEAR($C$5)-$E105&lt;=$O$13),COUNT($O$14:O104)+1,"")</f>
        <v/>
      </c>
      <c r="P105" s="27" t="str">
        <f>IF(AND(E105&gt;1900,YEAR($C$5)-$E105&gt;=$P$13),COUNT($P$14:P104)+1,"")</f>
        <v/>
      </c>
    </row>
    <row r="106" spans="1:16" hidden="1" x14ac:dyDescent="0.2">
      <c r="A106" s="23" t="s">
        <v>111</v>
      </c>
      <c r="B106" s="24"/>
      <c r="C106" s="25"/>
      <c r="D106" s="25"/>
      <c r="E106" s="24"/>
      <c r="F106" s="24"/>
      <c r="G106" s="23" t="str">
        <f t="shared" si="3"/>
        <v/>
      </c>
      <c r="H106" s="25"/>
      <c r="I106" s="26"/>
      <c r="J106" s="26"/>
      <c r="K106" s="27" t="str">
        <f>IF(AND(E106&gt;1900,YEAR($C$5)-$E106&lt;=$K$13),COUNT($K$14:K105)+1,"")</f>
        <v/>
      </c>
      <c r="L106" s="27" t="str">
        <f>IF(AND(E106&gt;1900,YEAR($C$5)-$E106&gt;$K$13,YEAR($C$5)-$E106&lt;=$L$13),COUNT($L$14:L105)+1,"")</f>
        <v/>
      </c>
      <c r="M106" s="27" t="str">
        <f>IF(AND(E106&gt;1900,YEAR($C$5)-$E106&gt;$L$13,YEAR($C$5)-$E106&lt;=$M$13),COUNT($M$14:M105)+1,"")</f>
        <v/>
      </c>
      <c r="N106" s="27" t="str">
        <f>IF(AND(E106&gt;1900,YEAR($C$5)-$E106&gt;$M$13,YEAR($C$5)-$E106&lt;=$N$13),COUNT($N$14:N105)+1,"")</f>
        <v/>
      </c>
      <c r="O106" s="27" t="str">
        <f>IF(AND(E106&gt;1900,YEAR($C$5)-$E106&gt;$N$13,YEAR($C$5)-$E106&lt;=$O$13),COUNT($O$14:O105)+1,"")</f>
        <v/>
      </c>
      <c r="P106" s="27" t="str">
        <f>IF(AND(E106&gt;1900,YEAR($C$5)-$E106&gt;=$P$13),COUNT($P$14:P105)+1,"")</f>
        <v/>
      </c>
    </row>
    <row r="107" spans="1:16" hidden="1" x14ac:dyDescent="0.2">
      <c r="A107" s="23" t="s">
        <v>112</v>
      </c>
      <c r="B107" s="24"/>
      <c r="C107" s="25"/>
      <c r="D107" s="25"/>
      <c r="E107" s="24"/>
      <c r="F107" s="24"/>
      <c r="G107" s="23" t="str">
        <f t="shared" si="3"/>
        <v/>
      </c>
      <c r="H107" s="25"/>
      <c r="I107" s="26"/>
      <c r="J107" s="26"/>
      <c r="K107" s="27" t="str">
        <f>IF(AND(E107&gt;1900,YEAR($C$5)-$E107&lt;=$K$13),COUNT($K$14:K106)+1,"")</f>
        <v/>
      </c>
      <c r="L107" s="27" t="str">
        <f>IF(AND(E107&gt;1900,YEAR($C$5)-$E107&gt;$K$13,YEAR($C$5)-$E107&lt;=$L$13),COUNT($L$14:L106)+1,"")</f>
        <v/>
      </c>
      <c r="M107" s="27" t="str">
        <f>IF(AND(E107&gt;1900,YEAR($C$5)-$E107&gt;$L$13,YEAR($C$5)-$E107&lt;=$M$13),COUNT($M$14:M106)+1,"")</f>
        <v/>
      </c>
      <c r="N107" s="27" t="str">
        <f>IF(AND(E107&gt;1900,YEAR($C$5)-$E107&gt;$M$13,YEAR($C$5)-$E107&lt;=$N$13),COUNT($N$14:N106)+1,"")</f>
        <v/>
      </c>
      <c r="O107" s="27" t="str">
        <f>IF(AND(E107&gt;1900,YEAR($C$5)-$E107&gt;$N$13,YEAR($C$5)-$E107&lt;=$O$13),COUNT($O$14:O106)+1,"")</f>
        <v/>
      </c>
      <c r="P107" s="27" t="str">
        <f>IF(AND(E107&gt;1900,YEAR($C$5)-$E107&gt;=$P$13),COUNT($P$14:P106)+1,"")</f>
        <v/>
      </c>
    </row>
    <row r="108" spans="1:16" hidden="1" x14ac:dyDescent="0.2">
      <c r="A108" s="23" t="s">
        <v>113</v>
      </c>
      <c r="B108" s="24"/>
      <c r="C108" s="25"/>
      <c r="D108" s="25"/>
      <c r="E108" s="24"/>
      <c r="F108" s="24"/>
      <c r="G108" s="23" t="str">
        <f t="shared" si="3"/>
        <v/>
      </c>
      <c r="H108" s="25"/>
      <c r="I108" s="26"/>
      <c r="J108" s="26"/>
      <c r="K108" s="27" t="str">
        <f>IF(AND(E108&gt;1900,YEAR($C$5)-$E108&lt;=$K$13),COUNT($K$14:K107)+1,"")</f>
        <v/>
      </c>
      <c r="L108" s="27" t="str">
        <f>IF(AND(E108&gt;1900,YEAR($C$5)-$E108&gt;$K$13,YEAR($C$5)-$E108&lt;=$L$13),COUNT($L$14:L107)+1,"")</f>
        <v/>
      </c>
      <c r="M108" s="27" t="str">
        <f>IF(AND(E108&gt;1900,YEAR($C$5)-$E108&gt;$L$13,YEAR($C$5)-$E108&lt;=$M$13),COUNT($M$14:M107)+1,"")</f>
        <v/>
      </c>
      <c r="N108" s="27" t="str">
        <f>IF(AND(E108&gt;1900,YEAR($C$5)-$E108&gt;$M$13,YEAR($C$5)-$E108&lt;=$N$13),COUNT($N$14:N107)+1,"")</f>
        <v/>
      </c>
      <c r="O108" s="27" t="str">
        <f>IF(AND(E108&gt;1900,YEAR($C$5)-$E108&gt;$N$13,YEAR($C$5)-$E108&lt;=$O$13),COUNT($O$14:O107)+1,"")</f>
        <v/>
      </c>
      <c r="P108" s="27" t="str">
        <f>IF(AND(E108&gt;1900,YEAR($C$5)-$E108&gt;=$P$13),COUNT($P$14:P107)+1,"")</f>
        <v/>
      </c>
    </row>
    <row r="109" spans="1:16" hidden="1" x14ac:dyDescent="0.2">
      <c r="A109" s="23" t="s">
        <v>114</v>
      </c>
      <c r="B109" s="24"/>
      <c r="C109" s="25"/>
      <c r="D109" s="25"/>
      <c r="E109" s="24"/>
      <c r="F109" s="24"/>
      <c r="G109" s="23" t="str">
        <f t="shared" si="3"/>
        <v/>
      </c>
      <c r="H109" s="25"/>
      <c r="I109" s="26"/>
      <c r="J109" s="26"/>
      <c r="K109" s="27" t="str">
        <f>IF(AND(E109&gt;1900,YEAR($C$5)-$E109&lt;=$K$13),COUNT($K$14:K108)+1,"")</f>
        <v/>
      </c>
      <c r="L109" s="27" t="str">
        <f>IF(AND(E109&gt;1900,YEAR($C$5)-$E109&gt;$K$13,YEAR($C$5)-$E109&lt;=$L$13),COUNT($L$14:L108)+1,"")</f>
        <v/>
      </c>
      <c r="M109" s="27" t="str">
        <f>IF(AND(E109&gt;1900,YEAR($C$5)-$E109&gt;$L$13,YEAR($C$5)-$E109&lt;=$M$13),COUNT($M$14:M108)+1,"")</f>
        <v/>
      </c>
      <c r="N109" s="27" t="str">
        <f>IF(AND(E109&gt;1900,YEAR($C$5)-$E109&gt;$M$13,YEAR($C$5)-$E109&lt;=$N$13),COUNT($N$14:N108)+1,"")</f>
        <v/>
      </c>
      <c r="O109" s="27" t="str">
        <f>IF(AND(E109&gt;1900,YEAR($C$5)-$E109&gt;$N$13,YEAR($C$5)-$E109&lt;=$O$13),COUNT($O$14:O108)+1,"")</f>
        <v/>
      </c>
      <c r="P109" s="27" t="str">
        <f>IF(AND(E109&gt;1900,YEAR($C$5)-$E109&gt;=$P$13),COUNT($P$14:P108)+1,"")</f>
        <v/>
      </c>
    </row>
    <row r="110" spans="1:16" hidden="1" x14ac:dyDescent="0.2">
      <c r="A110" s="23" t="s">
        <v>115</v>
      </c>
      <c r="B110" s="24"/>
      <c r="C110" s="25"/>
      <c r="D110" s="25"/>
      <c r="E110" s="24"/>
      <c r="F110" s="24"/>
      <c r="G110" s="23" t="str">
        <f t="shared" si="3"/>
        <v/>
      </c>
      <c r="H110" s="25"/>
      <c r="I110" s="26"/>
      <c r="J110" s="26"/>
      <c r="K110" s="27" t="str">
        <f>IF(AND(E110&gt;1900,YEAR($C$5)-$E110&lt;=$K$13),COUNT($K$14:K109)+1,"")</f>
        <v/>
      </c>
      <c r="L110" s="27" t="str">
        <f>IF(AND(E110&gt;1900,YEAR($C$5)-$E110&gt;$K$13,YEAR($C$5)-$E110&lt;=$L$13),COUNT($L$14:L109)+1,"")</f>
        <v/>
      </c>
      <c r="M110" s="27" t="str">
        <f>IF(AND(E110&gt;1900,YEAR($C$5)-$E110&gt;$L$13,YEAR($C$5)-$E110&lt;=$M$13),COUNT($M$14:M109)+1,"")</f>
        <v/>
      </c>
      <c r="N110" s="27" t="str">
        <f>IF(AND(E110&gt;1900,YEAR($C$5)-$E110&gt;$M$13,YEAR($C$5)-$E110&lt;=$N$13),COUNT($N$14:N109)+1,"")</f>
        <v/>
      </c>
      <c r="O110" s="27" t="str">
        <f>IF(AND(E110&gt;1900,YEAR($C$5)-$E110&gt;$N$13,YEAR($C$5)-$E110&lt;=$O$13),COUNT($O$14:O109)+1,"")</f>
        <v/>
      </c>
      <c r="P110" s="27" t="str">
        <f>IF(AND(E110&gt;1900,YEAR($C$5)-$E110&gt;=$P$13),COUNT($P$14:P109)+1,"")</f>
        <v/>
      </c>
    </row>
    <row r="111" spans="1:16" hidden="1" x14ac:dyDescent="0.2">
      <c r="A111" s="23" t="s">
        <v>116</v>
      </c>
      <c r="B111" s="24"/>
      <c r="C111" s="25"/>
      <c r="D111" s="25"/>
      <c r="E111" s="24"/>
      <c r="F111" s="24"/>
      <c r="G111" s="23" t="str">
        <f t="shared" si="3"/>
        <v/>
      </c>
      <c r="H111" s="25"/>
      <c r="I111" s="26"/>
      <c r="J111" s="26"/>
      <c r="K111" s="27" t="str">
        <f>IF(AND(E111&gt;1900,YEAR($C$5)-$E111&lt;=$K$13),COUNT($K$14:K110)+1,"")</f>
        <v/>
      </c>
      <c r="L111" s="27" t="str">
        <f>IF(AND(E111&gt;1900,YEAR($C$5)-$E111&gt;$K$13,YEAR($C$5)-$E111&lt;=$L$13),COUNT($L$14:L110)+1,"")</f>
        <v/>
      </c>
      <c r="M111" s="27" t="str">
        <f>IF(AND(E111&gt;1900,YEAR($C$5)-$E111&gt;$L$13,YEAR($C$5)-$E111&lt;=$M$13),COUNT($M$14:M110)+1,"")</f>
        <v/>
      </c>
      <c r="N111" s="27" t="str">
        <f>IF(AND(E111&gt;1900,YEAR($C$5)-$E111&gt;$M$13,YEAR($C$5)-$E111&lt;=$N$13),COUNT($N$14:N110)+1,"")</f>
        <v/>
      </c>
      <c r="O111" s="27" t="str">
        <f>IF(AND(E111&gt;1900,YEAR($C$5)-$E111&gt;$N$13,YEAR($C$5)-$E111&lt;=$O$13),COUNT($O$14:O110)+1,"")</f>
        <v/>
      </c>
      <c r="P111" s="27" t="str">
        <f>IF(AND(E111&gt;1900,YEAR($C$5)-$E111&gt;=$P$13),COUNT($P$14:P110)+1,"")</f>
        <v/>
      </c>
    </row>
    <row r="112" spans="1:16" hidden="1" x14ac:dyDescent="0.2">
      <c r="A112" s="23" t="s">
        <v>117</v>
      </c>
      <c r="B112" s="24"/>
      <c r="C112" s="25"/>
      <c r="D112" s="25"/>
      <c r="E112" s="24"/>
      <c r="F112" s="24"/>
      <c r="G112" s="23" t="str">
        <f t="shared" si="3"/>
        <v/>
      </c>
      <c r="H112" s="25"/>
      <c r="I112" s="26"/>
      <c r="J112" s="26"/>
      <c r="K112" s="27" t="str">
        <f>IF(AND(E112&gt;1900,YEAR($C$5)-$E112&lt;=$K$13),COUNT($K$14:K111)+1,"")</f>
        <v/>
      </c>
      <c r="L112" s="27" t="str">
        <f>IF(AND(E112&gt;1900,YEAR($C$5)-$E112&gt;$K$13,YEAR($C$5)-$E112&lt;=$L$13),COUNT($L$14:L111)+1,"")</f>
        <v/>
      </c>
      <c r="M112" s="27" t="str">
        <f>IF(AND(E112&gt;1900,YEAR($C$5)-$E112&gt;$L$13,YEAR($C$5)-$E112&lt;=$M$13),COUNT($M$14:M111)+1,"")</f>
        <v/>
      </c>
      <c r="N112" s="27" t="str">
        <f>IF(AND(E112&gt;1900,YEAR($C$5)-$E112&gt;$M$13,YEAR($C$5)-$E112&lt;=$N$13),COUNT($N$14:N111)+1,"")</f>
        <v/>
      </c>
      <c r="O112" s="27" t="str">
        <f>IF(AND(E112&gt;1900,YEAR($C$5)-$E112&gt;$N$13,YEAR($C$5)-$E112&lt;=$O$13),COUNT($O$14:O111)+1,"")</f>
        <v/>
      </c>
      <c r="P112" s="27" t="str">
        <f>IF(AND(E112&gt;1900,YEAR($C$5)-$E112&gt;=$P$13),COUNT($P$14:P111)+1,"")</f>
        <v/>
      </c>
    </row>
    <row r="113" spans="1:17" s="4" customFormat="1" ht="3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Q113" s="5"/>
    </row>
    <row r="114" spans="1:17" s="18" customFormat="1" ht="18.75" x14ac:dyDescent="0.3">
      <c r="A114" s="30" t="s">
        <v>155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17"/>
    </row>
    <row r="115" spans="1:17" s="4" customFormat="1" ht="3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Q115" s="5"/>
    </row>
    <row r="116" spans="1:17" x14ac:dyDescent="0.2">
      <c r="A116" s="35" t="s">
        <v>11</v>
      </c>
      <c r="B116" s="37" t="s">
        <v>12</v>
      </c>
      <c r="C116" s="35" t="s">
        <v>0</v>
      </c>
      <c r="D116" s="35" t="s">
        <v>1</v>
      </c>
      <c r="E116" s="35" t="s">
        <v>13</v>
      </c>
      <c r="F116" s="35" t="s">
        <v>14</v>
      </c>
      <c r="G116" s="35" t="s">
        <v>15</v>
      </c>
      <c r="H116" s="35" t="s">
        <v>2</v>
      </c>
      <c r="I116" s="35" t="s">
        <v>16</v>
      </c>
      <c r="J116" s="35" t="s">
        <v>17</v>
      </c>
      <c r="K116" s="19">
        <f>K$13</f>
        <v>29</v>
      </c>
      <c r="L116" s="19">
        <f t="shared" ref="L116:P116" si="4">L$13</f>
        <v>39</v>
      </c>
      <c r="M116" s="19">
        <f t="shared" si="4"/>
        <v>49</v>
      </c>
      <c r="N116" s="19">
        <f t="shared" si="4"/>
        <v>59</v>
      </c>
      <c r="O116" s="19">
        <f t="shared" si="4"/>
        <v>69</v>
      </c>
      <c r="P116" s="20">
        <f t="shared" si="4"/>
        <v>70</v>
      </c>
    </row>
    <row r="117" spans="1:17" x14ac:dyDescent="0.2">
      <c r="A117" s="36"/>
      <c r="B117" s="38"/>
      <c r="C117" s="36"/>
      <c r="D117" s="36"/>
      <c r="E117" s="36"/>
      <c r="F117" s="36"/>
      <c r="G117" s="36"/>
      <c r="H117" s="36"/>
      <c r="I117" s="36"/>
      <c r="J117" s="36"/>
      <c r="K117" s="22" t="s">
        <v>3</v>
      </c>
      <c r="L117" s="22" t="s">
        <v>4</v>
      </c>
      <c r="M117" s="22" t="s">
        <v>5</v>
      </c>
      <c r="N117" s="22" t="s">
        <v>6</v>
      </c>
      <c r="O117" s="22" t="s">
        <v>7</v>
      </c>
      <c r="P117" s="22" t="s">
        <v>8</v>
      </c>
    </row>
    <row r="118" spans="1:17" x14ac:dyDescent="0.2">
      <c r="A118" s="23" t="s">
        <v>18</v>
      </c>
      <c r="B118" s="24">
        <v>16</v>
      </c>
      <c r="C118" s="25" t="s">
        <v>224</v>
      </c>
      <c r="D118" s="25" t="s">
        <v>153</v>
      </c>
      <c r="E118" s="24">
        <v>2008</v>
      </c>
      <c r="F118" s="24"/>
      <c r="G118" s="23" t="str">
        <f t="shared" ref="G118:G131" si="5">IF($E118&gt;1900,IF(YEAR($C$5)-$E118&lt;=$K$13,"do "&amp;$K$13,IF(YEAR($C$5)-$E118&lt;=$L$13,"do "&amp;$L$13,IF(YEAR($C$5)-$E118&lt;=$M$13,"do "&amp;$M$13,IF(YEAR($C$5)-$E118&lt;=$N$13,"do "&amp;$N$13,IF(YEAR($C$5)-$E118&lt;=$O$13,"do "&amp;$O$13,$P$13&amp;" +"))))),"")</f>
        <v>do 29</v>
      </c>
      <c r="H118" s="25" t="s">
        <v>154</v>
      </c>
      <c r="I118" s="26">
        <v>10</v>
      </c>
      <c r="J118" s="26">
        <v>49</v>
      </c>
      <c r="K118" s="27">
        <f>IF(AND(E118&gt;1900,YEAR($C$5)-$E118&lt;=$K$13),COUNT($K$117:K117)+1,"")</f>
        <v>1</v>
      </c>
      <c r="L118" s="27" t="str">
        <f>IF(AND(E118&gt;1900,YEAR($C$5)-$E118&gt;$K$13,YEAR($C$5)-$E118&lt;=$L$13),COUNT($L$117:L117)+1,"")</f>
        <v/>
      </c>
      <c r="M118" s="27" t="str">
        <f>IF(AND(E118&gt;1900,YEAR($C$5)-$E118&gt;$L$13,YEAR($C$5)-$E118&lt;=$M$13),COUNT($M$117:M117)+1,"")</f>
        <v/>
      </c>
      <c r="N118" s="27" t="str">
        <f>IF(AND(E118&gt;1900,YEAR($C$5)-$E118&gt;$M$13,YEAR($C$5)-$E118&lt;=$N$13),COUNT($N$117:N117)+1,"")</f>
        <v/>
      </c>
      <c r="O118" s="27" t="str">
        <f>IF(AND(E118&gt;1900,YEAR($C$5)-$E118&gt;$N$13,YEAR($C$5)-$E118&lt;=$O$13),COUNT($O$117:O117)+1,"")</f>
        <v/>
      </c>
      <c r="P118" s="27" t="str">
        <f>IF(AND(E118&gt;1900,YEAR($C$5)-$E118&gt;=$P$13),COUNT($P$117:P117)+1,"")</f>
        <v/>
      </c>
    </row>
    <row r="119" spans="1:17" x14ac:dyDescent="0.2">
      <c r="A119" s="23" t="s">
        <v>19</v>
      </c>
      <c r="B119" s="24">
        <v>13</v>
      </c>
      <c r="C119" s="25" t="s">
        <v>147</v>
      </c>
      <c r="D119" s="25" t="s">
        <v>148</v>
      </c>
      <c r="E119" s="24">
        <v>2010</v>
      </c>
      <c r="F119" s="24"/>
      <c r="G119" s="23" t="str">
        <f t="shared" si="5"/>
        <v>do 29</v>
      </c>
      <c r="H119" s="25" t="s">
        <v>149</v>
      </c>
      <c r="I119" s="26">
        <v>10</v>
      </c>
      <c r="J119" s="26">
        <v>54</v>
      </c>
      <c r="K119" s="27">
        <f>IF(AND(E119&gt;1900,YEAR($C$5)-$E119&lt;=$K$13),COUNT($K$117:K118)+1,"")</f>
        <v>2</v>
      </c>
      <c r="L119" s="27" t="str">
        <f>IF(AND(E119&gt;1900,YEAR($C$5)-$E119&gt;$K$13,YEAR($C$5)-$E119&lt;=$L$13),COUNT($L$117:L118)+1,"")</f>
        <v/>
      </c>
      <c r="M119" s="27" t="str">
        <f>IF(AND(E119&gt;1900,YEAR($C$5)-$E119&gt;$L$13,YEAR($C$5)-$E119&lt;=$M$13),COUNT($M$117:M118)+1,"")</f>
        <v/>
      </c>
      <c r="N119" s="27" t="str">
        <f>IF(AND(E119&gt;1900,YEAR($C$5)-$E119&gt;$M$13,YEAR($C$5)-$E119&lt;=$N$13),COUNT($N$117:N118)+1,"")</f>
        <v/>
      </c>
      <c r="O119" s="27" t="str">
        <f>IF(AND(E119&gt;1900,YEAR($C$5)-$E119&gt;$N$13,YEAR($C$5)-$E119&lt;=$O$13),COUNT($O$117:O118)+1,"")</f>
        <v/>
      </c>
      <c r="P119" s="27" t="str">
        <f>IF(AND(E119&gt;1900,YEAR($C$5)-$E119&gt;=$P$13),COUNT($P$117:P118)+1,"")</f>
        <v/>
      </c>
    </row>
    <row r="120" spans="1:17" x14ac:dyDescent="0.2">
      <c r="A120" s="23" t="s">
        <v>20</v>
      </c>
      <c r="B120" s="24">
        <v>201</v>
      </c>
      <c r="C120" s="25" t="s">
        <v>127</v>
      </c>
      <c r="D120" s="25" t="s">
        <v>128</v>
      </c>
      <c r="E120" s="24">
        <v>1973</v>
      </c>
      <c r="F120" s="24"/>
      <c r="G120" s="23" t="str">
        <f t="shared" si="5"/>
        <v>do 59</v>
      </c>
      <c r="H120" s="25" t="s">
        <v>129</v>
      </c>
      <c r="I120" s="26">
        <v>11</v>
      </c>
      <c r="J120" s="26">
        <v>29</v>
      </c>
      <c r="K120" s="27" t="str">
        <f>IF(AND(E120&gt;1900,YEAR($C$5)-$E120&lt;=$K$13),COUNT($K$117:K119)+1,"")</f>
        <v/>
      </c>
      <c r="L120" s="27" t="str">
        <f>IF(AND(E120&gt;1900,YEAR($C$5)-$E120&gt;$K$13,YEAR($C$5)-$E120&lt;=$L$13),COUNT($L$117:L119)+1,"")</f>
        <v/>
      </c>
      <c r="M120" s="27" t="str">
        <f>IF(AND(E120&gt;1900,YEAR($C$5)-$E120&gt;$L$13,YEAR($C$5)-$E120&lt;=$M$13),COUNT($M$117:M119)+1,"")</f>
        <v/>
      </c>
      <c r="N120" s="27">
        <f>IF(AND(E120&gt;1900,YEAR($C$5)-$E120&gt;$M$13,YEAR($C$5)-$E120&lt;=$N$13),COUNT($N$117:N119)+1,"")</f>
        <v>1</v>
      </c>
      <c r="O120" s="27" t="str">
        <f>IF(AND(E120&gt;1900,YEAR($C$5)-$E120&gt;$N$13,YEAR($C$5)-$E120&lt;=$O$13),COUNT($O$117:O119)+1,"")</f>
        <v/>
      </c>
      <c r="P120" s="27" t="str">
        <f>IF(AND(E120&gt;1900,YEAR($C$5)-$E120&gt;=$P$13),COUNT($P$117:P119)+1,"")</f>
        <v/>
      </c>
    </row>
    <row r="121" spans="1:17" x14ac:dyDescent="0.2">
      <c r="A121" s="23" t="s">
        <v>21</v>
      </c>
      <c r="B121" s="24">
        <v>18</v>
      </c>
      <c r="C121" s="25" t="s">
        <v>124</v>
      </c>
      <c r="D121" s="25" t="s">
        <v>125</v>
      </c>
      <c r="E121" s="24">
        <v>2010</v>
      </c>
      <c r="F121" s="24"/>
      <c r="G121" s="23" t="str">
        <f t="shared" si="5"/>
        <v>do 29</v>
      </c>
      <c r="H121" s="25" t="s">
        <v>126</v>
      </c>
      <c r="I121" s="26">
        <v>11</v>
      </c>
      <c r="J121" s="26">
        <v>58</v>
      </c>
      <c r="K121" s="27">
        <f>IF(AND(E121&gt;1900,YEAR($C$5)-$E121&lt;=$K$13),COUNT($K$117:K120)+1,"")</f>
        <v>3</v>
      </c>
      <c r="L121" s="27" t="str">
        <f>IF(AND(E121&gt;1900,YEAR($C$5)-$E121&gt;$K$13,YEAR($C$5)-$E121&lt;=$L$13),COUNT($L$117:L120)+1,"")</f>
        <v/>
      </c>
      <c r="M121" s="27" t="str">
        <f>IF(AND(E121&gt;1900,YEAR($C$5)-$E121&gt;$L$13,YEAR($C$5)-$E121&lt;=$M$13),COUNT($M$117:M120)+1,"")</f>
        <v/>
      </c>
      <c r="N121" s="27" t="str">
        <f>IF(AND(E121&gt;1900,YEAR($C$5)-$E121&gt;$M$13,YEAR($C$5)-$E121&lt;=$N$13),COUNT($N$117:N120)+1,"")</f>
        <v/>
      </c>
      <c r="O121" s="27" t="str">
        <f>IF(AND(E121&gt;1900,YEAR($C$5)-$E121&gt;$N$13,YEAR($C$5)-$E121&lt;=$O$13),COUNT($O$117:O120)+1,"")</f>
        <v/>
      </c>
      <c r="P121" s="27" t="str">
        <f>IF(AND(E121&gt;1900,YEAR($C$5)-$E121&gt;=$P$13),COUNT($P$117:P120)+1,"")</f>
        <v/>
      </c>
    </row>
    <row r="122" spans="1:17" x14ac:dyDescent="0.2">
      <c r="A122" s="23" t="s">
        <v>22</v>
      </c>
      <c r="B122" s="24">
        <v>220</v>
      </c>
      <c r="C122" s="25" t="s">
        <v>130</v>
      </c>
      <c r="D122" s="25" t="s">
        <v>131</v>
      </c>
      <c r="E122" s="24">
        <v>1973</v>
      </c>
      <c r="F122" s="24"/>
      <c r="G122" s="23" t="str">
        <f t="shared" si="5"/>
        <v>do 59</v>
      </c>
      <c r="H122" s="25" t="s">
        <v>129</v>
      </c>
      <c r="I122" s="26">
        <v>12</v>
      </c>
      <c r="J122" s="26">
        <v>11</v>
      </c>
      <c r="K122" s="27" t="str">
        <f>IF(AND(E122&gt;1900,YEAR($C$5)-$E122&lt;=$K$13),COUNT($K$117:K121)+1,"")</f>
        <v/>
      </c>
      <c r="L122" s="27" t="str">
        <f>IF(AND(E122&gt;1900,YEAR($C$5)-$E122&gt;$K$13,YEAR($C$5)-$E122&lt;=$L$13),COUNT($L$117:L121)+1,"")</f>
        <v/>
      </c>
      <c r="M122" s="27" t="str">
        <f>IF(AND(E122&gt;1900,YEAR($C$5)-$E122&gt;$L$13,YEAR($C$5)-$E122&lt;=$M$13),COUNT($M$117:M121)+1,"")</f>
        <v/>
      </c>
      <c r="N122" s="27">
        <f>IF(AND(E122&gt;1900,YEAR($C$5)-$E122&gt;$M$13,YEAR($C$5)-$E122&lt;=$N$13),COUNT($N$117:N121)+1,"")</f>
        <v>2</v>
      </c>
      <c r="O122" s="27" t="str">
        <f>IF(AND(E122&gt;1900,YEAR($C$5)-$E122&gt;$N$13,YEAR($C$5)-$E122&lt;=$O$13),COUNT($O$117:O121)+1,"")</f>
        <v/>
      </c>
      <c r="P122" s="27" t="str">
        <f>IF(AND(E122&gt;1900,YEAR($C$5)-$E122&gt;=$P$13),COUNT($P$117:P121)+1,"")</f>
        <v/>
      </c>
    </row>
    <row r="123" spans="1:17" x14ac:dyDescent="0.2">
      <c r="A123" s="23" t="s">
        <v>23</v>
      </c>
      <c r="B123" s="24">
        <v>221</v>
      </c>
      <c r="C123" s="25" t="s">
        <v>132</v>
      </c>
      <c r="D123" s="25" t="s">
        <v>133</v>
      </c>
      <c r="E123" s="24">
        <v>1960</v>
      </c>
      <c r="F123" s="24"/>
      <c r="G123" s="23" t="str">
        <f t="shared" si="5"/>
        <v>do 69</v>
      </c>
      <c r="H123" s="25" t="s">
        <v>129</v>
      </c>
      <c r="I123" s="26">
        <v>12</v>
      </c>
      <c r="J123" s="26">
        <v>22</v>
      </c>
      <c r="K123" s="27" t="str">
        <f>IF(AND(E123&gt;1900,YEAR($C$5)-$E123&lt;=$K$13),COUNT($K$117:K122)+1,"")</f>
        <v/>
      </c>
      <c r="L123" s="27" t="str">
        <f>IF(AND(E123&gt;1900,YEAR($C$5)-$E123&gt;$K$13,YEAR($C$5)-$E123&lt;=$L$13),COUNT($L$117:L122)+1,"")</f>
        <v/>
      </c>
      <c r="M123" s="27" t="str">
        <f>IF(AND(E123&gt;1900,YEAR($C$5)-$E123&gt;$L$13,YEAR($C$5)-$E123&lt;=$M$13),COUNT($M$117:M122)+1,"")</f>
        <v/>
      </c>
      <c r="N123" s="27" t="str">
        <f>IF(AND(E123&gt;1900,YEAR($C$5)-$E123&gt;$M$13,YEAR($C$5)-$E123&lt;=$N$13),COUNT($N$117:N122)+1,"")</f>
        <v/>
      </c>
      <c r="O123" s="27">
        <f>IF(AND(E123&gt;1900,YEAR($C$5)-$E123&gt;$N$13,YEAR($C$5)-$E123&lt;=$O$13),COUNT($O$117:O122)+1,"")</f>
        <v>1</v>
      </c>
      <c r="P123" s="27" t="str">
        <f>IF(AND(E123&gt;1900,YEAR($C$5)-$E123&gt;=$P$13),COUNT($P$117:P122)+1,"")</f>
        <v/>
      </c>
    </row>
    <row r="124" spans="1:17" x14ac:dyDescent="0.2">
      <c r="A124" s="23" t="s">
        <v>24</v>
      </c>
      <c r="B124" s="24">
        <v>213</v>
      </c>
      <c r="C124" s="25" t="s">
        <v>134</v>
      </c>
      <c r="D124" s="25" t="s">
        <v>135</v>
      </c>
      <c r="E124" s="24">
        <v>1962</v>
      </c>
      <c r="F124" s="24"/>
      <c r="G124" s="23" t="str">
        <f t="shared" si="5"/>
        <v>do 69</v>
      </c>
      <c r="H124" s="25" t="s">
        <v>129</v>
      </c>
      <c r="I124" s="26">
        <v>12</v>
      </c>
      <c r="J124" s="26">
        <v>27</v>
      </c>
      <c r="K124" s="27" t="str">
        <f>IF(AND(E124&gt;1900,YEAR($C$5)-$E124&lt;=$K$13),COUNT($K$117:K123)+1,"")</f>
        <v/>
      </c>
      <c r="L124" s="27" t="str">
        <f>IF(AND(E124&gt;1900,YEAR($C$5)-$E124&gt;$K$13,YEAR($C$5)-$E124&lt;=$L$13),COUNT($L$117:L123)+1,"")</f>
        <v/>
      </c>
      <c r="M124" s="27" t="str">
        <f>IF(AND(E124&gt;1900,YEAR($C$5)-$E124&gt;$L$13,YEAR($C$5)-$E124&lt;=$M$13),COUNT($M$117:M123)+1,"")</f>
        <v/>
      </c>
      <c r="N124" s="27" t="str">
        <f>IF(AND(E124&gt;1900,YEAR($C$5)-$E124&gt;$M$13,YEAR($C$5)-$E124&lt;=$N$13),COUNT($N$117:N123)+1,"")</f>
        <v/>
      </c>
      <c r="O124" s="27">
        <f>IF(AND(E124&gt;1900,YEAR($C$5)-$E124&gt;$N$13,YEAR($C$5)-$E124&lt;=$O$13),COUNT($O$117:O123)+1,"")</f>
        <v>2</v>
      </c>
      <c r="P124" s="27" t="str">
        <f>IF(AND(E124&gt;1900,YEAR($C$5)-$E124&gt;=$P$13),COUNT($P$117:P123)+1,"")</f>
        <v/>
      </c>
    </row>
    <row r="125" spans="1:17" x14ac:dyDescent="0.2">
      <c r="A125" s="23" t="s">
        <v>25</v>
      </c>
      <c r="B125" s="24">
        <v>229</v>
      </c>
      <c r="C125" s="25" t="s">
        <v>136</v>
      </c>
      <c r="D125" s="25" t="s">
        <v>137</v>
      </c>
      <c r="E125" s="24">
        <v>1957</v>
      </c>
      <c r="F125" s="24"/>
      <c r="G125" s="23" t="str">
        <f t="shared" si="5"/>
        <v>do 69</v>
      </c>
      <c r="H125" s="25" t="s">
        <v>129</v>
      </c>
      <c r="I125" s="26">
        <v>13</v>
      </c>
      <c r="J125" s="26">
        <v>32</v>
      </c>
      <c r="K125" s="27" t="str">
        <f>IF(AND(E125&gt;1900,YEAR($C$5)-$E125&lt;=$K$13),COUNT($K$117:K124)+1,"")</f>
        <v/>
      </c>
      <c r="L125" s="27" t="str">
        <f>IF(AND(E125&gt;1900,YEAR($C$5)-$E125&gt;$K$13,YEAR($C$5)-$E125&lt;=$L$13),COUNT($L$117:L124)+1,"")</f>
        <v/>
      </c>
      <c r="M125" s="27" t="str">
        <f>IF(AND(E125&gt;1900,YEAR($C$5)-$E125&gt;$L$13,YEAR($C$5)-$E125&lt;=$M$13),COUNT($M$117:M124)+1,"")</f>
        <v/>
      </c>
      <c r="N125" s="27" t="str">
        <f>IF(AND(E125&gt;1900,YEAR($C$5)-$E125&gt;$M$13,YEAR($C$5)-$E125&lt;=$N$13),COUNT($N$117:N124)+1,"")</f>
        <v/>
      </c>
      <c r="O125" s="27">
        <f>IF(AND(E125&gt;1900,YEAR($C$5)-$E125&gt;$N$13,YEAR($C$5)-$E125&lt;=$O$13),COUNT($O$117:O124)+1,"")</f>
        <v>3</v>
      </c>
      <c r="P125" s="27" t="str">
        <f>IF(AND(E125&gt;1900,YEAR($C$5)-$E125&gt;=$P$13),COUNT($P$117:P124)+1,"")</f>
        <v/>
      </c>
    </row>
    <row r="126" spans="1:17" x14ac:dyDescent="0.2">
      <c r="A126" s="23" t="s">
        <v>26</v>
      </c>
      <c r="B126" s="24">
        <v>215</v>
      </c>
      <c r="C126" s="25" t="s">
        <v>138</v>
      </c>
      <c r="D126" s="25" t="s">
        <v>139</v>
      </c>
      <c r="E126" s="24">
        <v>1960</v>
      </c>
      <c r="F126" s="24"/>
      <c r="G126" s="23" t="str">
        <f t="shared" si="5"/>
        <v>do 69</v>
      </c>
      <c r="H126" s="25" t="s">
        <v>129</v>
      </c>
      <c r="I126" s="26">
        <v>13</v>
      </c>
      <c r="J126" s="26">
        <v>47</v>
      </c>
      <c r="K126" s="27" t="str">
        <f>IF(AND(E126&gt;1900,YEAR($C$5)-$E126&lt;=$K$13),COUNT($K$117:K125)+1,"")</f>
        <v/>
      </c>
      <c r="L126" s="27" t="str">
        <f>IF(AND(E126&gt;1900,YEAR($C$5)-$E126&gt;$K$13,YEAR($C$5)-$E126&lt;=$L$13),COUNT($L$117:L125)+1,"")</f>
        <v/>
      </c>
      <c r="M126" s="27" t="str">
        <f>IF(AND(E126&gt;1900,YEAR($C$5)-$E126&gt;$L$13,YEAR($C$5)-$E126&lt;=$M$13),COUNT($M$117:M125)+1,"")</f>
        <v/>
      </c>
      <c r="N126" s="27" t="str">
        <f>IF(AND(E126&gt;1900,YEAR($C$5)-$E126&gt;$M$13,YEAR($C$5)-$E126&lt;=$N$13),COUNT($N$117:N125)+1,"")</f>
        <v/>
      </c>
      <c r="O126" s="27">
        <f>IF(AND(E126&gt;1900,YEAR($C$5)-$E126&gt;$N$13,YEAR($C$5)-$E126&lt;=$O$13),COUNT($O$117:O125)+1,"")</f>
        <v>4</v>
      </c>
      <c r="P126" s="27" t="str">
        <f>IF(AND(E126&gt;1900,YEAR($C$5)-$E126&gt;=$P$13),COUNT($P$117:P125)+1,"")</f>
        <v/>
      </c>
    </row>
    <row r="127" spans="1:17" x14ac:dyDescent="0.2">
      <c r="A127" s="23" t="s">
        <v>27</v>
      </c>
      <c r="B127" s="24">
        <v>203</v>
      </c>
      <c r="C127" s="25" t="s">
        <v>142</v>
      </c>
      <c r="D127" s="25" t="s">
        <v>141</v>
      </c>
      <c r="E127" s="24">
        <v>1950</v>
      </c>
      <c r="F127" s="24"/>
      <c r="G127" s="23" t="str">
        <f t="shared" si="5"/>
        <v>70 +</v>
      </c>
      <c r="H127" s="25" t="s">
        <v>129</v>
      </c>
      <c r="I127" s="26">
        <v>15</v>
      </c>
      <c r="J127" s="26">
        <v>22</v>
      </c>
      <c r="K127" s="27" t="str">
        <f>IF(AND(E127&gt;1900,YEAR($C$5)-$E127&lt;=$K$13),COUNT($K$117:K126)+1,"")</f>
        <v/>
      </c>
      <c r="L127" s="27" t="str">
        <f>IF(AND(E127&gt;1900,YEAR($C$5)-$E127&gt;$K$13,YEAR($C$5)-$E127&lt;=$L$13),COUNT($L$117:L126)+1,"")</f>
        <v/>
      </c>
      <c r="M127" s="27" t="str">
        <f>IF(AND(E127&gt;1900,YEAR($C$5)-$E127&gt;$L$13,YEAR($C$5)-$E127&lt;=$M$13),COUNT($M$117:M126)+1,"")</f>
        <v/>
      </c>
      <c r="N127" s="27" t="str">
        <f>IF(AND(E127&gt;1900,YEAR($C$5)-$E127&gt;$M$13,YEAR($C$5)-$E127&lt;=$N$13),COUNT($N$117:N126)+1,"")</f>
        <v/>
      </c>
      <c r="O127" s="27" t="str">
        <f>IF(AND(E127&gt;1900,YEAR($C$5)-$E127&gt;$N$13,YEAR($C$5)-$E127&lt;=$O$13),COUNT($O$117:O126)+1,"")</f>
        <v/>
      </c>
      <c r="P127" s="27">
        <f>IF(AND(E127&gt;1900,YEAR($C$5)-$E127&gt;=$P$13),COUNT($P$117:P126)+1,"")</f>
        <v>1</v>
      </c>
    </row>
    <row r="128" spans="1:17" x14ac:dyDescent="0.2">
      <c r="A128" s="23" t="s">
        <v>28</v>
      </c>
      <c r="B128" s="24">
        <v>14</v>
      </c>
      <c r="C128" s="25" t="s">
        <v>150</v>
      </c>
      <c r="D128" s="25" t="s">
        <v>151</v>
      </c>
      <c r="E128" s="24">
        <v>2012</v>
      </c>
      <c r="F128" s="24"/>
      <c r="G128" s="23" t="str">
        <f t="shared" si="5"/>
        <v>do 29</v>
      </c>
      <c r="H128" s="25" t="s">
        <v>152</v>
      </c>
      <c r="I128" s="26">
        <v>16</v>
      </c>
      <c r="J128" s="26">
        <v>24</v>
      </c>
      <c r="K128" s="27">
        <f>IF(AND(E128&gt;1900,YEAR($C$5)-$E128&lt;=$K$13),COUNT($K$117:K127)+1,"")</f>
        <v>4</v>
      </c>
      <c r="L128" s="27" t="str">
        <f>IF(AND(E128&gt;1900,YEAR($C$5)-$E128&gt;$K$13,YEAR($C$5)-$E128&lt;=$L$13),COUNT($L$117:L127)+1,"")</f>
        <v/>
      </c>
      <c r="M128" s="27" t="str">
        <f>IF(AND(E128&gt;1900,YEAR($C$5)-$E128&gt;$L$13,YEAR($C$5)-$E128&lt;=$M$13),COUNT($M$117:M127)+1,"")</f>
        <v/>
      </c>
      <c r="N128" s="27" t="str">
        <f>IF(AND(E128&gt;1900,YEAR($C$5)-$E128&gt;$M$13,YEAR($C$5)-$E128&lt;=$N$13),COUNT($N$117:N127)+1,"")</f>
        <v/>
      </c>
      <c r="O128" s="27" t="str">
        <f>IF(AND(E128&gt;1900,YEAR($C$5)-$E128&gt;$N$13,YEAR($C$5)-$E128&lt;=$O$13),COUNT($O$117:O127)+1,"")</f>
        <v/>
      </c>
      <c r="P128" s="27" t="str">
        <f>IF(AND(E128&gt;1900,YEAR($C$5)-$E128&gt;=$P$13),COUNT($P$117:P127)+1,"")</f>
        <v/>
      </c>
    </row>
    <row r="129" spans="1:16" x14ac:dyDescent="0.2">
      <c r="A129" s="23" t="s">
        <v>29</v>
      </c>
      <c r="B129" s="24">
        <v>205</v>
      </c>
      <c r="C129" s="25" t="s">
        <v>143</v>
      </c>
      <c r="D129" s="25" t="s">
        <v>144</v>
      </c>
      <c r="E129" s="24">
        <v>1952</v>
      </c>
      <c r="F129" s="24"/>
      <c r="G129" s="23" t="str">
        <f t="shared" si="5"/>
        <v>70 +</v>
      </c>
      <c r="H129" s="25" t="s">
        <v>129</v>
      </c>
      <c r="I129" s="26">
        <v>17</v>
      </c>
      <c r="J129" s="26">
        <v>7</v>
      </c>
      <c r="K129" s="27" t="str">
        <f>IF(AND(E129&gt;1900,YEAR($C$5)-$E129&lt;=$K$13),COUNT($K$117:K128)+1,"")</f>
        <v/>
      </c>
      <c r="L129" s="27" t="str">
        <f>IF(AND(E129&gt;1900,YEAR($C$5)-$E129&gt;$K$13,YEAR($C$5)-$E129&lt;=$L$13),COUNT($L$117:L128)+1,"")</f>
        <v/>
      </c>
      <c r="M129" s="27" t="str">
        <f>IF(AND(E129&gt;1900,YEAR($C$5)-$E129&gt;$L$13,YEAR($C$5)-$E129&lt;=$M$13),COUNT($M$117:M128)+1,"")</f>
        <v/>
      </c>
      <c r="N129" s="27" t="str">
        <f>IF(AND(E129&gt;1900,YEAR($C$5)-$E129&gt;$M$13,YEAR($C$5)-$E129&lt;=$N$13),COUNT($N$117:N128)+1,"")</f>
        <v/>
      </c>
      <c r="O129" s="27" t="str">
        <f>IF(AND(E129&gt;1900,YEAR($C$5)-$E129&gt;$N$13,YEAR($C$5)-$E129&lt;=$O$13),COUNT($O$117:O128)+1,"")</f>
        <v/>
      </c>
      <c r="P129" s="27">
        <f>IF(AND(E129&gt;1900,YEAR($C$5)-$E129&gt;=$P$13),COUNT($P$117:P128)+1,"")</f>
        <v>2</v>
      </c>
    </row>
    <row r="130" spans="1:16" x14ac:dyDescent="0.2">
      <c r="A130" s="23" t="s">
        <v>30</v>
      </c>
      <c r="B130" s="24">
        <v>206</v>
      </c>
      <c r="C130" s="25" t="s">
        <v>145</v>
      </c>
      <c r="D130" s="25" t="s">
        <v>146</v>
      </c>
      <c r="E130" s="24">
        <v>1948</v>
      </c>
      <c r="F130" s="24"/>
      <c r="G130" s="23" t="str">
        <f t="shared" si="5"/>
        <v>70 +</v>
      </c>
      <c r="H130" s="25" t="s">
        <v>129</v>
      </c>
      <c r="I130" s="26">
        <v>24</v>
      </c>
      <c r="J130" s="26">
        <v>2</v>
      </c>
      <c r="K130" s="27" t="str">
        <f>IF(AND(E130&gt;1900,YEAR($C$5)-$E130&lt;=$K$13),COUNT($K$117:K129)+1,"")</f>
        <v/>
      </c>
      <c r="L130" s="27" t="str">
        <f>IF(AND(E130&gt;1900,YEAR($C$5)-$E130&gt;$K$13,YEAR($C$5)-$E130&lt;=$L$13),COUNT($L$117:L129)+1,"")</f>
        <v/>
      </c>
      <c r="M130" s="27" t="str">
        <f>IF(AND(E130&gt;1900,YEAR($C$5)-$E130&gt;$L$13,YEAR($C$5)-$E130&lt;=$M$13),COUNT($M$117:M129)+1,"")</f>
        <v/>
      </c>
      <c r="N130" s="27" t="str">
        <f>IF(AND(E130&gt;1900,YEAR($C$5)-$E130&gt;$M$13,YEAR($C$5)-$E130&lt;=$N$13),COUNT($N$117:N129)+1,"")</f>
        <v/>
      </c>
      <c r="O130" s="27" t="str">
        <f>IF(AND(E130&gt;1900,YEAR($C$5)-$E130&gt;$N$13,YEAR($C$5)-$E130&lt;=$O$13),COUNT($O$117:O129)+1,"")</f>
        <v/>
      </c>
      <c r="P130" s="27">
        <f>IF(AND(E130&gt;1900,YEAR($C$5)-$E130&gt;=$P$13),COUNT($P$117:P129)+1,"")</f>
        <v>3</v>
      </c>
    </row>
    <row r="131" spans="1:16" x14ac:dyDescent="0.2">
      <c r="A131" s="23" t="s">
        <v>31</v>
      </c>
      <c r="B131" s="24">
        <v>214</v>
      </c>
      <c r="C131" s="25" t="s">
        <v>140</v>
      </c>
      <c r="D131" s="25" t="s">
        <v>141</v>
      </c>
      <c r="E131" s="24">
        <v>1955</v>
      </c>
      <c r="F131" s="24"/>
      <c r="G131" s="23" t="str">
        <f t="shared" si="5"/>
        <v>do 69</v>
      </c>
      <c r="H131" s="25" t="s">
        <v>129</v>
      </c>
      <c r="I131" s="26">
        <v>24</v>
      </c>
      <c r="J131" s="26">
        <v>30</v>
      </c>
      <c r="K131" s="27" t="str">
        <f>IF(AND(E131&gt;1900,YEAR($C$5)-$E131&lt;=$K$13),COUNT($K$117:K130)+1,"")</f>
        <v/>
      </c>
      <c r="L131" s="27" t="str">
        <f>IF(AND(E131&gt;1900,YEAR($C$5)-$E131&gt;$K$13,YEAR($C$5)-$E131&lt;=$L$13),COUNT($L$117:L130)+1,"")</f>
        <v/>
      </c>
      <c r="M131" s="27" t="str">
        <f>IF(AND(E131&gt;1900,YEAR($C$5)-$E131&gt;$L$13,YEAR($C$5)-$E131&lt;=$M$13),COUNT($M$117:M130)+1,"")</f>
        <v/>
      </c>
      <c r="N131" s="27" t="str">
        <f>IF(AND(E131&gt;1900,YEAR($C$5)-$E131&gt;$M$13,YEAR($C$5)-$E131&lt;=$N$13),COUNT($N$117:N130)+1,"")</f>
        <v/>
      </c>
      <c r="O131" s="27">
        <f>IF(AND(E131&gt;1900,YEAR($C$5)-$E131&gt;$N$13,YEAR($C$5)-$E131&lt;=$O$13),COUNT($O$117:O130)+1,"")</f>
        <v>5</v>
      </c>
      <c r="P131" s="27" t="str">
        <f>IF(AND(E131&gt;1900,YEAR($C$5)-$E131&gt;=$P$13),COUNT($P$117:P130)+1,"")</f>
        <v/>
      </c>
    </row>
    <row r="132" spans="1:16" hidden="1" x14ac:dyDescent="0.2">
      <c r="A132" s="23" t="s">
        <v>32</v>
      </c>
      <c r="B132" s="24"/>
      <c r="C132" s="25"/>
      <c r="D132" s="25"/>
      <c r="E132" s="24"/>
      <c r="F132" s="24"/>
      <c r="G132" s="23" t="str">
        <f t="shared" ref="G132:G180" si="6">IF($E132&gt;1900,IF(YEAR($C$5)-$E132&lt;=$K$13,"do "&amp;$K$13,IF(YEAR($C$5)-$E132&lt;=$L$13,"do "&amp;$L$13,IF(YEAR($C$5)-$E132&lt;=$M$13,"do "&amp;$M$13,IF(YEAR($C$5)-$E132&lt;=$N$13,"do "&amp;$N$13,IF(YEAR($C$5)-$E132&lt;=$O$13,"do "&amp;$O$13,$P$13&amp;" +"))))),"")</f>
        <v/>
      </c>
      <c r="H132" s="25"/>
      <c r="I132" s="26"/>
      <c r="J132" s="26"/>
      <c r="K132" s="27" t="str">
        <f>IF(AND(E132&gt;1900,YEAR($C$5)-$E132&lt;=$K$13),COUNT($K$117:K131)+1,"")</f>
        <v/>
      </c>
      <c r="L132" s="27" t="str">
        <f>IF(AND(E132&gt;1900,YEAR($C$5)-$E132&gt;$K$13,YEAR($C$5)-$E132&lt;=$L$13),COUNT($L$117:L131)+1,"")</f>
        <v/>
      </c>
      <c r="M132" s="27" t="str">
        <f>IF(AND(E132&gt;1900,YEAR($C$5)-$E132&gt;$L$13,YEAR($C$5)-$E132&lt;=$M$13),COUNT($M$117:M131)+1,"")</f>
        <v/>
      </c>
      <c r="N132" s="27" t="str">
        <f>IF(AND(E132&gt;1900,YEAR($C$5)-$E132&gt;$M$13,YEAR($C$5)-$E132&lt;=$N$13),COUNT($N$117:N131)+1,"")</f>
        <v/>
      </c>
      <c r="O132" s="27" t="str">
        <f>IF(AND(E132&gt;1900,YEAR($C$5)-$E132&gt;$N$13,YEAR($C$5)-$E132&lt;=$O$13),COUNT($O$117:O131)+1,"")</f>
        <v/>
      </c>
      <c r="P132" s="27" t="str">
        <f>IF(AND(E132&gt;1900,YEAR($C$5)-$E132&gt;=$P$13),COUNT($P$117:P131)+1,"")</f>
        <v/>
      </c>
    </row>
    <row r="133" spans="1:16" hidden="1" x14ac:dyDescent="0.2">
      <c r="A133" s="23" t="s">
        <v>33</v>
      </c>
      <c r="B133" s="24"/>
      <c r="C133" s="25"/>
      <c r="D133" s="25"/>
      <c r="E133" s="24"/>
      <c r="F133" s="24"/>
      <c r="G133" s="23" t="str">
        <f t="shared" si="6"/>
        <v/>
      </c>
      <c r="H133" s="25"/>
      <c r="I133" s="26"/>
      <c r="J133" s="26"/>
      <c r="K133" s="27" t="str">
        <f>IF(AND(E133&gt;1900,YEAR($C$5)-$E133&lt;=$K$13),COUNT($K$117:K132)+1,"")</f>
        <v/>
      </c>
      <c r="L133" s="27" t="str">
        <f>IF(AND(E133&gt;1900,YEAR($C$5)-$E133&gt;$K$13,YEAR($C$5)-$E133&lt;=$L$13),COUNT($L$117:L132)+1,"")</f>
        <v/>
      </c>
      <c r="M133" s="27" t="str">
        <f>IF(AND(E133&gt;1900,YEAR($C$5)-$E133&gt;$L$13,YEAR($C$5)-$E133&lt;=$M$13),COUNT($M$117:M132)+1,"")</f>
        <v/>
      </c>
      <c r="N133" s="27" t="str">
        <f>IF(AND(E133&gt;1900,YEAR($C$5)-$E133&gt;$M$13,YEAR($C$5)-$E133&lt;=$N$13),COUNT($N$117:N132)+1,"")</f>
        <v/>
      </c>
      <c r="O133" s="27" t="str">
        <f>IF(AND(E133&gt;1900,YEAR($C$5)-$E133&gt;$N$13,YEAR($C$5)-$E133&lt;=$O$13),COUNT($O$117:O132)+1,"")</f>
        <v/>
      </c>
      <c r="P133" s="27" t="str">
        <f>IF(AND(E133&gt;1900,YEAR($C$5)-$E133&gt;=$P$13),COUNT($P$117:P132)+1,"")</f>
        <v/>
      </c>
    </row>
    <row r="134" spans="1:16" hidden="1" x14ac:dyDescent="0.2">
      <c r="A134" s="23" t="s">
        <v>34</v>
      </c>
      <c r="B134" s="24"/>
      <c r="C134" s="25"/>
      <c r="D134" s="25"/>
      <c r="E134" s="24"/>
      <c r="F134" s="24"/>
      <c r="G134" s="23" t="str">
        <f t="shared" si="6"/>
        <v/>
      </c>
      <c r="H134" s="25"/>
      <c r="I134" s="26"/>
      <c r="J134" s="26"/>
      <c r="K134" s="27" t="str">
        <f>IF(AND(E134&gt;1900,YEAR($C$5)-$E134&lt;=$K$13),COUNT($K$117:K133)+1,"")</f>
        <v/>
      </c>
      <c r="L134" s="27" t="str">
        <f>IF(AND(E134&gt;1900,YEAR($C$5)-$E134&gt;$K$13,YEAR($C$5)-$E134&lt;=$L$13),COUNT($L$117:L133)+1,"")</f>
        <v/>
      </c>
      <c r="M134" s="27" t="str">
        <f>IF(AND(E134&gt;1900,YEAR($C$5)-$E134&gt;$L$13,YEAR($C$5)-$E134&lt;=$M$13),COUNT($M$117:M133)+1,"")</f>
        <v/>
      </c>
      <c r="N134" s="27" t="str">
        <f>IF(AND(E134&gt;1900,YEAR($C$5)-$E134&gt;$M$13,YEAR($C$5)-$E134&lt;=$N$13),COUNT($N$117:N133)+1,"")</f>
        <v/>
      </c>
      <c r="O134" s="27" t="str">
        <f>IF(AND(E134&gt;1900,YEAR($C$5)-$E134&gt;$N$13,YEAR($C$5)-$E134&lt;=$O$13),COUNT($O$117:O133)+1,"")</f>
        <v/>
      </c>
      <c r="P134" s="27" t="str">
        <f>IF(AND(E134&gt;1900,YEAR($C$5)-$E134&gt;=$P$13),COUNT($P$117:P133)+1,"")</f>
        <v/>
      </c>
    </row>
    <row r="135" spans="1:16" hidden="1" x14ac:dyDescent="0.2">
      <c r="A135" s="23" t="s">
        <v>35</v>
      </c>
      <c r="B135" s="24"/>
      <c r="C135" s="25"/>
      <c r="D135" s="25"/>
      <c r="E135" s="24"/>
      <c r="F135" s="24"/>
      <c r="G135" s="23" t="str">
        <f t="shared" si="6"/>
        <v/>
      </c>
      <c r="H135" s="25"/>
      <c r="I135" s="26"/>
      <c r="J135" s="26"/>
      <c r="K135" s="27" t="str">
        <f>IF(AND(E135&gt;1900,YEAR($C$5)-$E135&lt;=$K$13),COUNT($K$117:K134)+1,"")</f>
        <v/>
      </c>
      <c r="L135" s="27" t="str">
        <f>IF(AND(E135&gt;1900,YEAR($C$5)-$E135&gt;$K$13,YEAR($C$5)-$E135&lt;=$L$13),COUNT($L$117:L134)+1,"")</f>
        <v/>
      </c>
      <c r="M135" s="27" t="str">
        <f>IF(AND(E135&gt;1900,YEAR($C$5)-$E135&gt;$L$13,YEAR($C$5)-$E135&lt;=$M$13),COUNT($M$117:M134)+1,"")</f>
        <v/>
      </c>
      <c r="N135" s="27" t="str">
        <f>IF(AND(E135&gt;1900,YEAR($C$5)-$E135&gt;$M$13,YEAR($C$5)-$E135&lt;=$N$13),COUNT($N$117:N134)+1,"")</f>
        <v/>
      </c>
      <c r="O135" s="27" t="str">
        <f>IF(AND(E135&gt;1900,YEAR($C$5)-$E135&gt;$N$13,YEAR($C$5)-$E135&lt;=$O$13),COUNT($O$117:O134)+1,"")</f>
        <v/>
      </c>
      <c r="P135" s="27" t="str">
        <f>IF(AND(E135&gt;1900,YEAR($C$5)-$E135&gt;=$P$13),COUNT($P$117:P134)+1,"")</f>
        <v/>
      </c>
    </row>
    <row r="136" spans="1:16" hidden="1" x14ac:dyDescent="0.2">
      <c r="A136" s="23" t="s">
        <v>36</v>
      </c>
      <c r="B136" s="24"/>
      <c r="C136" s="25"/>
      <c r="D136" s="25"/>
      <c r="E136" s="24"/>
      <c r="F136" s="24"/>
      <c r="G136" s="23" t="str">
        <f t="shared" si="6"/>
        <v/>
      </c>
      <c r="H136" s="25"/>
      <c r="I136" s="26"/>
      <c r="J136" s="26"/>
      <c r="K136" s="27" t="str">
        <f>IF(AND(E136&gt;1900,YEAR($C$5)-$E136&lt;=$K$13),COUNT($K$117:K135)+1,"")</f>
        <v/>
      </c>
      <c r="L136" s="27" t="str">
        <f>IF(AND(E136&gt;1900,YEAR($C$5)-$E136&gt;$K$13,YEAR($C$5)-$E136&lt;=$L$13),COUNT($L$117:L135)+1,"")</f>
        <v/>
      </c>
      <c r="M136" s="27" t="str">
        <f>IF(AND(E136&gt;1900,YEAR($C$5)-$E136&gt;$L$13,YEAR($C$5)-$E136&lt;=$M$13),COUNT($M$117:M135)+1,"")</f>
        <v/>
      </c>
      <c r="N136" s="27" t="str">
        <f>IF(AND(E136&gt;1900,YEAR($C$5)-$E136&gt;$M$13,YEAR($C$5)-$E136&lt;=$N$13),COUNT($N$117:N135)+1,"")</f>
        <v/>
      </c>
      <c r="O136" s="27" t="str">
        <f>IF(AND(E136&gt;1900,YEAR($C$5)-$E136&gt;$N$13,YEAR($C$5)-$E136&lt;=$O$13),COUNT($O$117:O135)+1,"")</f>
        <v/>
      </c>
      <c r="P136" s="27" t="str">
        <f>IF(AND(E136&gt;1900,YEAR($C$5)-$E136&gt;=$P$13),COUNT($P$117:P135)+1,"")</f>
        <v/>
      </c>
    </row>
    <row r="137" spans="1:16" hidden="1" x14ac:dyDescent="0.2">
      <c r="A137" s="23" t="s">
        <v>37</v>
      </c>
      <c r="B137" s="24"/>
      <c r="C137" s="25"/>
      <c r="D137" s="25"/>
      <c r="E137" s="24"/>
      <c r="F137" s="24"/>
      <c r="G137" s="23" t="str">
        <f t="shared" si="6"/>
        <v/>
      </c>
      <c r="H137" s="25"/>
      <c r="I137" s="26"/>
      <c r="J137" s="26"/>
      <c r="K137" s="27" t="str">
        <f>IF(AND(E137&gt;1900,YEAR($C$5)-$E137&lt;=$K$13),COUNT($K$117:K136)+1,"")</f>
        <v/>
      </c>
      <c r="L137" s="27" t="str">
        <f>IF(AND(E137&gt;1900,YEAR($C$5)-$E137&gt;$K$13,YEAR($C$5)-$E137&lt;=$L$13),COUNT($L$117:L136)+1,"")</f>
        <v/>
      </c>
      <c r="M137" s="27" t="str">
        <f>IF(AND(E137&gt;1900,YEAR($C$5)-$E137&gt;$L$13,YEAR($C$5)-$E137&lt;=$M$13),COUNT($M$117:M136)+1,"")</f>
        <v/>
      </c>
      <c r="N137" s="27" t="str">
        <f>IF(AND(E137&gt;1900,YEAR($C$5)-$E137&gt;$M$13,YEAR($C$5)-$E137&lt;=$N$13),COUNT($N$117:N136)+1,"")</f>
        <v/>
      </c>
      <c r="O137" s="27" t="str">
        <f>IF(AND(E137&gt;1900,YEAR($C$5)-$E137&gt;$N$13,YEAR($C$5)-$E137&lt;=$O$13),COUNT($O$117:O136)+1,"")</f>
        <v/>
      </c>
      <c r="P137" s="27" t="str">
        <f>IF(AND(E137&gt;1900,YEAR($C$5)-$E137&gt;=$P$13),COUNT($P$117:P136)+1,"")</f>
        <v/>
      </c>
    </row>
    <row r="138" spans="1:16" hidden="1" x14ac:dyDescent="0.2">
      <c r="A138" s="23" t="s">
        <v>38</v>
      </c>
      <c r="B138" s="24"/>
      <c r="C138" s="25"/>
      <c r="D138" s="25"/>
      <c r="E138" s="24"/>
      <c r="F138" s="24"/>
      <c r="G138" s="23" t="str">
        <f t="shared" si="6"/>
        <v/>
      </c>
      <c r="H138" s="25"/>
      <c r="I138" s="26"/>
      <c r="J138" s="26"/>
      <c r="K138" s="27" t="str">
        <f>IF(AND(E138&gt;1900,YEAR($C$5)-$E138&lt;=$K$13),COUNT($K$117:K137)+1,"")</f>
        <v/>
      </c>
      <c r="L138" s="27" t="str">
        <f>IF(AND(E138&gt;1900,YEAR($C$5)-$E138&gt;$K$13,YEAR($C$5)-$E138&lt;=$L$13),COUNT($L$117:L137)+1,"")</f>
        <v/>
      </c>
      <c r="M138" s="27" t="str">
        <f>IF(AND(E138&gt;1900,YEAR($C$5)-$E138&gt;$L$13,YEAR($C$5)-$E138&lt;=$M$13),COUNT($M$117:M137)+1,"")</f>
        <v/>
      </c>
      <c r="N138" s="27" t="str">
        <f>IF(AND(E138&gt;1900,YEAR($C$5)-$E138&gt;$M$13,YEAR($C$5)-$E138&lt;=$N$13),COUNT($N$117:N137)+1,"")</f>
        <v/>
      </c>
      <c r="O138" s="27" t="str">
        <f>IF(AND(E138&gt;1900,YEAR($C$5)-$E138&gt;$N$13,YEAR($C$5)-$E138&lt;=$O$13),COUNT($O$117:O137)+1,"")</f>
        <v/>
      </c>
      <c r="P138" s="27" t="str">
        <f>IF(AND(E138&gt;1900,YEAR($C$5)-$E138&gt;=$P$13),COUNT($P$117:P137)+1,"")</f>
        <v/>
      </c>
    </row>
    <row r="139" spans="1:16" hidden="1" x14ac:dyDescent="0.2">
      <c r="A139" s="23" t="s">
        <v>39</v>
      </c>
      <c r="B139" s="24"/>
      <c r="C139" s="25"/>
      <c r="D139" s="25"/>
      <c r="E139" s="24"/>
      <c r="F139" s="24"/>
      <c r="G139" s="23" t="str">
        <f t="shared" si="6"/>
        <v/>
      </c>
      <c r="H139" s="25"/>
      <c r="I139" s="26"/>
      <c r="J139" s="26"/>
      <c r="K139" s="27" t="str">
        <f>IF(AND(E139&gt;1900,YEAR($C$5)-$E139&lt;=$K$13),COUNT($K$117:K138)+1,"")</f>
        <v/>
      </c>
      <c r="L139" s="27" t="str">
        <f>IF(AND(E139&gt;1900,YEAR($C$5)-$E139&gt;$K$13,YEAR($C$5)-$E139&lt;=$L$13),COUNT($L$117:L138)+1,"")</f>
        <v/>
      </c>
      <c r="M139" s="27" t="str">
        <f>IF(AND(E139&gt;1900,YEAR($C$5)-$E139&gt;$L$13,YEAR($C$5)-$E139&lt;=$M$13),COUNT($M$117:M138)+1,"")</f>
        <v/>
      </c>
      <c r="N139" s="27" t="str">
        <f>IF(AND(E139&gt;1900,YEAR($C$5)-$E139&gt;$M$13,YEAR($C$5)-$E139&lt;=$N$13),COUNT($N$117:N138)+1,"")</f>
        <v/>
      </c>
      <c r="O139" s="27" t="str">
        <f>IF(AND(E139&gt;1900,YEAR($C$5)-$E139&gt;$N$13,YEAR($C$5)-$E139&lt;=$O$13),COUNT($O$117:O138)+1,"")</f>
        <v/>
      </c>
      <c r="P139" s="27" t="str">
        <f>IF(AND(E139&gt;1900,YEAR($C$5)-$E139&gt;=$P$13),COUNT($P$117:P138)+1,"")</f>
        <v/>
      </c>
    </row>
    <row r="140" spans="1:16" hidden="1" x14ac:dyDescent="0.2">
      <c r="A140" s="23" t="s">
        <v>40</v>
      </c>
      <c r="B140" s="24"/>
      <c r="C140" s="25"/>
      <c r="D140" s="25"/>
      <c r="E140" s="24"/>
      <c r="F140" s="24"/>
      <c r="G140" s="23" t="str">
        <f t="shared" si="6"/>
        <v/>
      </c>
      <c r="H140" s="25"/>
      <c r="I140" s="26"/>
      <c r="J140" s="26"/>
      <c r="K140" s="27" t="str">
        <f>IF(AND(E140&gt;1900,YEAR($C$5)-$E140&lt;=$K$13),COUNT($K$117:K139)+1,"")</f>
        <v/>
      </c>
      <c r="L140" s="27" t="str">
        <f>IF(AND(E140&gt;1900,YEAR($C$5)-$E140&gt;$K$13,YEAR($C$5)-$E140&lt;=$L$13),COUNT($L$117:L139)+1,"")</f>
        <v/>
      </c>
      <c r="M140" s="27" t="str">
        <f>IF(AND(E140&gt;1900,YEAR($C$5)-$E140&gt;$L$13,YEAR($C$5)-$E140&lt;=$M$13),COUNT($M$117:M139)+1,"")</f>
        <v/>
      </c>
      <c r="N140" s="27" t="str">
        <f>IF(AND(E140&gt;1900,YEAR($C$5)-$E140&gt;$M$13,YEAR($C$5)-$E140&lt;=$N$13),COUNT($N$117:N139)+1,"")</f>
        <v/>
      </c>
      <c r="O140" s="27" t="str">
        <f>IF(AND(E140&gt;1900,YEAR($C$5)-$E140&gt;$N$13,YEAR($C$5)-$E140&lt;=$O$13),COUNT($O$117:O139)+1,"")</f>
        <v/>
      </c>
      <c r="P140" s="27" t="str">
        <f>IF(AND(E140&gt;1900,YEAR($C$5)-$E140&gt;=$P$13),COUNT($P$117:P139)+1,"")</f>
        <v/>
      </c>
    </row>
    <row r="141" spans="1:16" hidden="1" x14ac:dyDescent="0.2">
      <c r="A141" s="23" t="s">
        <v>41</v>
      </c>
      <c r="B141" s="24"/>
      <c r="C141" s="25"/>
      <c r="D141" s="25"/>
      <c r="E141" s="24"/>
      <c r="F141" s="24"/>
      <c r="G141" s="23" t="str">
        <f t="shared" si="6"/>
        <v/>
      </c>
      <c r="H141" s="25"/>
      <c r="I141" s="26"/>
      <c r="J141" s="26"/>
      <c r="K141" s="27" t="str">
        <f>IF(AND(E141&gt;1900,YEAR($C$5)-$E141&lt;=$K$13),COUNT($K$117:K140)+1,"")</f>
        <v/>
      </c>
      <c r="L141" s="27" t="str">
        <f>IF(AND(E141&gt;1900,YEAR($C$5)-$E141&gt;$K$13,YEAR($C$5)-$E141&lt;=$L$13),COUNT($L$117:L140)+1,"")</f>
        <v/>
      </c>
      <c r="M141" s="27" t="str">
        <f>IF(AND(E141&gt;1900,YEAR($C$5)-$E141&gt;$L$13,YEAR($C$5)-$E141&lt;=$M$13),COUNT($M$117:M140)+1,"")</f>
        <v/>
      </c>
      <c r="N141" s="27" t="str">
        <f>IF(AND(E141&gt;1900,YEAR($C$5)-$E141&gt;$M$13,YEAR($C$5)-$E141&lt;=$N$13),COUNT($N$117:N140)+1,"")</f>
        <v/>
      </c>
      <c r="O141" s="27" t="str">
        <f>IF(AND(E141&gt;1900,YEAR($C$5)-$E141&gt;$N$13,YEAR($C$5)-$E141&lt;=$O$13),COUNT($O$117:O140)+1,"")</f>
        <v/>
      </c>
      <c r="P141" s="27" t="str">
        <f>IF(AND(E141&gt;1900,YEAR($C$5)-$E141&gt;=$P$13),COUNT($P$117:P140)+1,"")</f>
        <v/>
      </c>
    </row>
    <row r="142" spans="1:16" hidden="1" x14ac:dyDescent="0.2">
      <c r="A142" s="23" t="s">
        <v>42</v>
      </c>
      <c r="B142" s="24"/>
      <c r="C142" s="25"/>
      <c r="D142" s="25"/>
      <c r="E142" s="24"/>
      <c r="F142" s="24"/>
      <c r="G142" s="23" t="str">
        <f t="shared" si="6"/>
        <v/>
      </c>
      <c r="H142" s="25"/>
      <c r="I142" s="26"/>
      <c r="J142" s="26"/>
      <c r="K142" s="27" t="str">
        <f>IF(AND(E142&gt;1900,YEAR($C$5)-$E142&lt;=$K$13),COUNT($K$117:K141)+1,"")</f>
        <v/>
      </c>
      <c r="L142" s="27" t="str">
        <f>IF(AND(E142&gt;1900,YEAR($C$5)-$E142&gt;$K$13,YEAR($C$5)-$E142&lt;=$L$13),COUNT($L$117:L141)+1,"")</f>
        <v/>
      </c>
      <c r="M142" s="27" t="str">
        <f>IF(AND(E142&gt;1900,YEAR($C$5)-$E142&gt;$L$13,YEAR($C$5)-$E142&lt;=$M$13),COUNT($M$117:M141)+1,"")</f>
        <v/>
      </c>
      <c r="N142" s="27" t="str">
        <f>IF(AND(E142&gt;1900,YEAR($C$5)-$E142&gt;$M$13,YEAR($C$5)-$E142&lt;=$N$13),COUNT($N$117:N141)+1,"")</f>
        <v/>
      </c>
      <c r="O142" s="27" t="str">
        <f>IF(AND(E142&gt;1900,YEAR($C$5)-$E142&gt;$N$13,YEAR($C$5)-$E142&lt;=$O$13),COUNT($O$117:O141)+1,"")</f>
        <v/>
      </c>
      <c r="P142" s="27" t="str">
        <f>IF(AND(E142&gt;1900,YEAR($C$5)-$E142&gt;=$P$13),COUNT($P$117:P141)+1,"")</f>
        <v/>
      </c>
    </row>
    <row r="143" spans="1:16" hidden="1" x14ac:dyDescent="0.2">
      <c r="A143" s="23" t="s">
        <v>43</v>
      </c>
      <c r="B143" s="24"/>
      <c r="C143" s="25"/>
      <c r="D143" s="25"/>
      <c r="E143" s="24"/>
      <c r="F143" s="24"/>
      <c r="G143" s="23" t="str">
        <f t="shared" si="6"/>
        <v/>
      </c>
      <c r="H143" s="25"/>
      <c r="I143" s="26"/>
      <c r="J143" s="26"/>
      <c r="K143" s="27" t="str">
        <f>IF(AND(E143&gt;1900,YEAR($C$5)-$E143&lt;=$K$13),COUNT($K$117:K142)+1,"")</f>
        <v/>
      </c>
      <c r="L143" s="27" t="str">
        <f>IF(AND(E143&gt;1900,YEAR($C$5)-$E143&gt;$K$13,YEAR($C$5)-$E143&lt;=$L$13),COUNT($L$117:L142)+1,"")</f>
        <v/>
      </c>
      <c r="M143" s="27" t="str">
        <f>IF(AND(E143&gt;1900,YEAR($C$5)-$E143&gt;$L$13,YEAR($C$5)-$E143&lt;=$M$13),COUNT($M$117:M142)+1,"")</f>
        <v/>
      </c>
      <c r="N143" s="27" t="str">
        <f>IF(AND(E143&gt;1900,YEAR($C$5)-$E143&gt;$M$13,YEAR($C$5)-$E143&lt;=$N$13),COUNT($N$117:N142)+1,"")</f>
        <v/>
      </c>
      <c r="O143" s="27" t="str">
        <f>IF(AND(E143&gt;1900,YEAR($C$5)-$E143&gt;$N$13,YEAR($C$5)-$E143&lt;=$O$13),COUNT($O$117:O142)+1,"")</f>
        <v/>
      </c>
      <c r="P143" s="27" t="str">
        <f>IF(AND(E143&gt;1900,YEAR($C$5)-$E143&gt;=$P$13),COUNT($P$117:P142)+1,"")</f>
        <v/>
      </c>
    </row>
    <row r="144" spans="1:16" hidden="1" x14ac:dyDescent="0.2">
      <c r="A144" s="23" t="s">
        <v>44</v>
      </c>
      <c r="B144" s="24"/>
      <c r="C144" s="25"/>
      <c r="D144" s="25"/>
      <c r="E144" s="24"/>
      <c r="F144" s="24"/>
      <c r="G144" s="23" t="str">
        <f t="shared" si="6"/>
        <v/>
      </c>
      <c r="H144" s="25"/>
      <c r="I144" s="26"/>
      <c r="J144" s="26"/>
      <c r="K144" s="27" t="str">
        <f>IF(AND(E144&gt;1900,YEAR($C$5)-$E144&lt;=$K$13),COUNT($K$117:K143)+1,"")</f>
        <v/>
      </c>
      <c r="L144" s="27" t="str">
        <f>IF(AND(E144&gt;1900,YEAR($C$5)-$E144&gt;$K$13,YEAR($C$5)-$E144&lt;=$L$13),COUNT($L$117:L143)+1,"")</f>
        <v/>
      </c>
      <c r="M144" s="27" t="str">
        <f>IF(AND(E144&gt;1900,YEAR($C$5)-$E144&gt;$L$13,YEAR($C$5)-$E144&lt;=$M$13),COUNT($M$117:M143)+1,"")</f>
        <v/>
      </c>
      <c r="N144" s="27" t="str">
        <f>IF(AND(E144&gt;1900,YEAR($C$5)-$E144&gt;$M$13,YEAR($C$5)-$E144&lt;=$N$13),COUNT($N$117:N143)+1,"")</f>
        <v/>
      </c>
      <c r="O144" s="27" t="str">
        <f>IF(AND(E144&gt;1900,YEAR($C$5)-$E144&gt;$N$13,YEAR($C$5)-$E144&lt;=$O$13),COUNT($O$117:O143)+1,"")</f>
        <v/>
      </c>
      <c r="P144" s="27" t="str">
        <f>IF(AND(E144&gt;1900,YEAR($C$5)-$E144&gt;=$P$13),COUNT($P$117:P143)+1,"")</f>
        <v/>
      </c>
    </row>
    <row r="145" spans="1:16" hidden="1" x14ac:dyDescent="0.2">
      <c r="A145" s="23" t="s">
        <v>45</v>
      </c>
      <c r="B145" s="24"/>
      <c r="C145" s="25"/>
      <c r="D145" s="25"/>
      <c r="E145" s="24"/>
      <c r="F145" s="24"/>
      <c r="G145" s="23" t="str">
        <f t="shared" si="6"/>
        <v/>
      </c>
      <c r="H145" s="25"/>
      <c r="I145" s="26"/>
      <c r="J145" s="26"/>
      <c r="K145" s="27" t="str">
        <f>IF(AND(E145&gt;1900,YEAR($C$5)-$E145&lt;=$K$13),COUNT($K$117:K144)+1,"")</f>
        <v/>
      </c>
      <c r="L145" s="27" t="str">
        <f>IF(AND(E145&gt;1900,YEAR($C$5)-$E145&gt;$K$13,YEAR($C$5)-$E145&lt;=$L$13),COUNT($L$117:L144)+1,"")</f>
        <v/>
      </c>
      <c r="M145" s="27" t="str">
        <f>IF(AND(E145&gt;1900,YEAR($C$5)-$E145&gt;$L$13,YEAR($C$5)-$E145&lt;=$M$13),COUNT($M$117:M144)+1,"")</f>
        <v/>
      </c>
      <c r="N145" s="27" t="str">
        <f>IF(AND(E145&gt;1900,YEAR($C$5)-$E145&gt;$M$13,YEAR($C$5)-$E145&lt;=$N$13),COUNT($N$117:N144)+1,"")</f>
        <v/>
      </c>
      <c r="O145" s="27" t="str">
        <f>IF(AND(E145&gt;1900,YEAR($C$5)-$E145&gt;$N$13,YEAR($C$5)-$E145&lt;=$O$13),COUNT($O$117:O144)+1,"")</f>
        <v/>
      </c>
      <c r="P145" s="27" t="str">
        <f>IF(AND(E145&gt;1900,YEAR($C$5)-$E145&gt;=$P$13),COUNT($P$117:P144)+1,"")</f>
        <v/>
      </c>
    </row>
    <row r="146" spans="1:16" hidden="1" x14ac:dyDescent="0.2">
      <c r="A146" s="23" t="s">
        <v>46</v>
      </c>
      <c r="B146" s="24"/>
      <c r="C146" s="25"/>
      <c r="D146" s="25"/>
      <c r="E146" s="24"/>
      <c r="F146" s="24"/>
      <c r="G146" s="23" t="str">
        <f t="shared" si="6"/>
        <v/>
      </c>
      <c r="H146" s="25"/>
      <c r="I146" s="26"/>
      <c r="J146" s="26"/>
      <c r="K146" s="27" t="str">
        <f>IF(AND(E146&gt;1900,YEAR($C$5)-$E146&lt;=$K$13),COUNT($K$117:K145)+1,"")</f>
        <v/>
      </c>
      <c r="L146" s="27" t="str">
        <f>IF(AND(E146&gt;1900,YEAR($C$5)-$E146&gt;$K$13,YEAR($C$5)-$E146&lt;=$L$13),COUNT($L$117:L145)+1,"")</f>
        <v/>
      </c>
      <c r="M146" s="27" t="str">
        <f>IF(AND(E146&gt;1900,YEAR($C$5)-$E146&gt;$L$13,YEAR($C$5)-$E146&lt;=$M$13),COUNT($M$117:M145)+1,"")</f>
        <v/>
      </c>
      <c r="N146" s="27" t="str">
        <f>IF(AND(E146&gt;1900,YEAR($C$5)-$E146&gt;$M$13,YEAR($C$5)-$E146&lt;=$N$13),COUNT($N$117:N145)+1,"")</f>
        <v/>
      </c>
      <c r="O146" s="27" t="str">
        <f>IF(AND(E146&gt;1900,YEAR($C$5)-$E146&gt;$N$13,YEAR($C$5)-$E146&lt;=$O$13),COUNT($O$117:O145)+1,"")</f>
        <v/>
      </c>
      <c r="P146" s="27" t="str">
        <f>IF(AND(E146&gt;1900,YEAR($C$5)-$E146&gt;=$P$13),COUNT($P$117:P145)+1,"")</f>
        <v/>
      </c>
    </row>
    <row r="147" spans="1:16" hidden="1" x14ac:dyDescent="0.2">
      <c r="A147" s="23" t="s">
        <v>47</v>
      </c>
      <c r="B147" s="24"/>
      <c r="C147" s="25"/>
      <c r="D147" s="25"/>
      <c r="E147" s="24"/>
      <c r="F147" s="24"/>
      <c r="G147" s="23" t="str">
        <f t="shared" si="6"/>
        <v/>
      </c>
      <c r="H147" s="25"/>
      <c r="I147" s="26"/>
      <c r="J147" s="26"/>
      <c r="K147" s="27" t="str">
        <f>IF(AND(E147&gt;1900,YEAR($C$5)-$E147&lt;=$K$13),COUNT($K$117:K146)+1,"")</f>
        <v/>
      </c>
      <c r="L147" s="27" t="str">
        <f>IF(AND(E147&gt;1900,YEAR($C$5)-$E147&gt;$K$13,YEAR($C$5)-$E147&lt;=$L$13),COUNT($L$117:L146)+1,"")</f>
        <v/>
      </c>
      <c r="M147" s="27" t="str">
        <f>IF(AND(E147&gt;1900,YEAR($C$5)-$E147&gt;$L$13,YEAR($C$5)-$E147&lt;=$M$13),COUNT($M$117:M146)+1,"")</f>
        <v/>
      </c>
      <c r="N147" s="27" t="str">
        <f>IF(AND(E147&gt;1900,YEAR($C$5)-$E147&gt;$M$13,YEAR($C$5)-$E147&lt;=$N$13),COUNT($N$117:N146)+1,"")</f>
        <v/>
      </c>
      <c r="O147" s="27" t="str">
        <f>IF(AND(E147&gt;1900,YEAR($C$5)-$E147&gt;$N$13,YEAR($C$5)-$E147&lt;=$O$13),COUNT($O$117:O146)+1,"")</f>
        <v/>
      </c>
      <c r="P147" s="27" t="str">
        <f>IF(AND(E147&gt;1900,YEAR($C$5)-$E147&gt;=$P$13),COUNT($P$117:P146)+1,"")</f>
        <v/>
      </c>
    </row>
    <row r="148" spans="1:16" hidden="1" x14ac:dyDescent="0.2">
      <c r="A148" s="23" t="s">
        <v>48</v>
      </c>
      <c r="B148" s="24"/>
      <c r="C148" s="25"/>
      <c r="D148" s="25"/>
      <c r="E148" s="24"/>
      <c r="F148" s="24"/>
      <c r="G148" s="23" t="str">
        <f t="shared" si="6"/>
        <v/>
      </c>
      <c r="H148" s="25"/>
      <c r="I148" s="26"/>
      <c r="J148" s="26"/>
      <c r="K148" s="27" t="str">
        <f>IF(AND(E148&gt;1900,YEAR($C$5)-$E148&lt;=$K$13),COUNT($K$117:K147)+1,"")</f>
        <v/>
      </c>
      <c r="L148" s="27" t="str">
        <f>IF(AND(E148&gt;1900,YEAR($C$5)-$E148&gt;$K$13,YEAR($C$5)-$E148&lt;=$L$13),COUNT($L$117:L147)+1,"")</f>
        <v/>
      </c>
      <c r="M148" s="27" t="str">
        <f>IF(AND(E148&gt;1900,YEAR($C$5)-$E148&gt;$L$13,YEAR($C$5)-$E148&lt;=$M$13),COUNT($M$117:M147)+1,"")</f>
        <v/>
      </c>
      <c r="N148" s="27" t="str">
        <f>IF(AND(E148&gt;1900,YEAR($C$5)-$E148&gt;$M$13,YEAR($C$5)-$E148&lt;=$N$13),COUNT($N$117:N147)+1,"")</f>
        <v/>
      </c>
      <c r="O148" s="27" t="str">
        <f>IF(AND(E148&gt;1900,YEAR($C$5)-$E148&gt;$N$13,YEAR($C$5)-$E148&lt;=$O$13),COUNT($O$117:O147)+1,"")</f>
        <v/>
      </c>
      <c r="P148" s="27" t="str">
        <f>IF(AND(E148&gt;1900,YEAR($C$5)-$E148&gt;=$P$13),COUNT($P$117:P147)+1,"")</f>
        <v/>
      </c>
    </row>
    <row r="149" spans="1:16" hidden="1" x14ac:dyDescent="0.2">
      <c r="A149" s="23" t="s">
        <v>49</v>
      </c>
      <c r="B149" s="24"/>
      <c r="C149" s="25"/>
      <c r="D149" s="25"/>
      <c r="E149" s="24"/>
      <c r="F149" s="24"/>
      <c r="G149" s="23" t="str">
        <f t="shared" si="6"/>
        <v/>
      </c>
      <c r="H149" s="25"/>
      <c r="I149" s="26"/>
      <c r="J149" s="26"/>
      <c r="K149" s="27" t="str">
        <f>IF(AND(E149&gt;1900,YEAR($C$5)-$E149&lt;=$K$13),COUNT($K$117:K148)+1,"")</f>
        <v/>
      </c>
      <c r="L149" s="27" t="str">
        <f>IF(AND(E149&gt;1900,YEAR($C$5)-$E149&gt;$K$13,YEAR($C$5)-$E149&lt;=$L$13),COUNT($L$117:L148)+1,"")</f>
        <v/>
      </c>
      <c r="M149" s="27" t="str">
        <f>IF(AND(E149&gt;1900,YEAR($C$5)-$E149&gt;$L$13,YEAR($C$5)-$E149&lt;=$M$13),COUNT($M$117:M148)+1,"")</f>
        <v/>
      </c>
      <c r="N149" s="27" t="str">
        <f>IF(AND(E149&gt;1900,YEAR($C$5)-$E149&gt;$M$13,YEAR($C$5)-$E149&lt;=$N$13),COUNT($N$117:N148)+1,"")</f>
        <v/>
      </c>
      <c r="O149" s="27" t="str">
        <f>IF(AND(E149&gt;1900,YEAR($C$5)-$E149&gt;$N$13,YEAR($C$5)-$E149&lt;=$O$13),COUNT($O$117:O148)+1,"")</f>
        <v/>
      </c>
      <c r="P149" s="27" t="str">
        <f>IF(AND(E149&gt;1900,YEAR($C$5)-$E149&gt;=$P$13),COUNT($P$117:P148)+1,"")</f>
        <v/>
      </c>
    </row>
    <row r="150" spans="1:16" hidden="1" x14ac:dyDescent="0.2">
      <c r="A150" s="23" t="s">
        <v>50</v>
      </c>
      <c r="B150" s="24"/>
      <c r="C150" s="25"/>
      <c r="D150" s="25"/>
      <c r="E150" s="24"/>
      <c r="F150" s="24"/>
      <c r="G150" s="23" t="str">
        <f t="shared" si="6"/>
        <v/>
      </c>
      <c r="H150" s="25"/>
      <c r="I150" s="26"/>
      <c r="J150" s="26"/>
      <c r="K150" s="27" t="str">
        <f>IF(AND(E150&gt;1900,YEAR($C$5)-$E150&lt;=$K$13),COUNT($K$117:K149)+1,"")</f>
        <v/>
      </c>
      <c r="L150" s="27" t="str">
        <f>IF(AND(E150&gt;1900,YEAR($C$5)-$E150&gt;$K$13,YEAR($C$5)-$E150&lt;=$L$13),COUNT($L$117:L149)+1,"")</f>
        <v/>
      </c>
      <c r="M150" s="27" t="str">
        <f>IF(AND(E150&gt;1900,YEAR($C$5)-$E150&gt;$L$13,YEAR($C$5)-$E150&lt;=$M$13),COUNT($M$117:M149)+1,"")</f>
        <v/>
      </c>
      <c r="N150" s="27" t="str">
        <f>IF(AND(E150&gt;1900,YEAR($C$5)-$E150&gt;$M$13,YEAR($C$5)-$E150&lt;=$N$13),COUNT($N$117:N149)+1,"")</f>
        <v/>
      </c>
      <c r="O150" s="27" t="str">
        <f>IF(AND(E150&gt;1900,YEAR($C$5)-$E150&gt;$N$13,YEAR($C$5)-$E150&lt;=$O$13),COUNT($O$117:O149)+1,"")</f>
        <v/>
      </c>
      <c r="P150" s="27" t="str">
        <f>IF(AND(E150&gt;1900,YEAR($C$5)-$E150&gt;=$P$13),COUNT($P$117:P149)+1,"")</f>
        <v/>
      </c>
    </row>
    <row r="151" spans="1:16" hidden="1" x14ac:dyDescent="0.2">
      <c r="A151" s="23" t="s">
        <v>51</v>
      </c>
      <c r="B151" s="24"/>
      <c r="C151" s="25"/>
      <c r="D151" s="25"/>
      <c r="E151" s="24"/>
      <c r="F151" s="24"/>
      <c r="G151" s="23" t="str">
        <f t="shared" si="6"/>
        <v/>
      </c>
      <c r="H151" s="25"/>
      <c r="I151" s="26"/>
      <c r="J151" s="26"/>
      <c r="K151" s="27" t="str">
        <f>IF(AND(E151&gt;1900,YEAR($C$5)-$E151&lt;=$K$13),COUNT($K$117:K150)+1,"")</f>
        <v/>
      </c>
      <c r="L151" s="27" t="str">
        <f>IF(AND(E151&gt;1900,YEAR($C$5)-$E151&gt;$K$13,YEAR($C$5)-$E151&lt;=$L$13),COUNT($L$117:L150)+1,"")</f>
        <v/>
      </c>
      <c r="M151" s="27" t="str">
        <f>IF(AND(E151&gt;1900,YEAR($C$5)-$E151&gt;$L$13,YEAR($C$5)-$E151&lt;=$M$13),COUNT($M$117:M150)+1,"")</f>
        <v/>
      </c>
      <c r="N151" s="27" t="str">
        <f>IF(AND(E151&gt;1900,YEAR($C$5)-$E151&gt;$M$13,YEAR($C$5)-$E151&lt;=$N$13),COUNT($N$117:N150)+1,"")</f>
        <v/>
      </c>
      <c r="O151" s="27" t="str">
        <f>IF(AND(E151&gt;1900,YEAR($C$5)-$E151&gt;$N$13,YEAR($C$5)-$E151&lt;=$O$13),COUNT($O$117:O150)+1,"")</f>
        <v/>
      </c>
      <c r="P151" s="27" t="str">
        <f>IF(AND(E151&gt;1900,YEAR($C$5)-$E151&gt;=$P$13),COUNT($P$117:P150)+1,"")</f>
        <v/>
      </c>
    </row>
    <row r="152" spans="1:16" hidden="1" x14ac:dyDescent="0.2">
      <c r="A152" s="23" t="s">
        <v>52</v>
      </c>
      <c r="B152" s="24"/>
      <c r="C152" s="25"/>
      <c r="D152" s="25"/>
      <c r="E152" s="24"/>
      <c r="F152" s="24"/>
      <c r="G152" s="23" t="str">
        <f t="shared" si="6"/>
        <v/>
      </c>
      <c r="H152" s="25"/>
      <c r="I152" s="26"/>
      <c r="J152" s="26"/>
      <c r="K152" s="27" t="str">
        <f>IF(AND(E152&gt;1900,YEAR($C$5)-$E152&lt;=$K$13),COUNT($K$117:K151)+1,"")</f>
        <v/>
      </c>
      <c r="L152" s="27" t="str">
        <f>IF(AND(E152&gt;1900,YEAR($C$5)-$E152&gt;$K$13,YEAR($C$5)-$E152&lt;=$L$13),COUNT($L$117:L151)+1,"")</f>
        <v/>
      </c>
      <c r="M152" s="27" t="str">
        <f>IF(AND(E152&gt;1900,YEAR($C$5)-$E152&gt;$L$13,YEAR($C$5)-$E152&lt;=$M$13),COUNT($M$117:M151)+1,"")</f>
        <v/>
      </c>
      <c r="N152" s="27" t="str">
        <f>IF(AND(E152&gt;1900,YEAR($C$5)-$E152&gt;$M$13,YEAR($C$5)-$E152&lt;=$N$13),COUNT($N$117:N151)+1,"")</f>
        <v/>
      </c>
      <c r="O152" s="27" t="str">
        <f>IF(AND(E152&gt;1900,YEAR($C$5)-$E152&gt;$N$13,YEAR($C$5)-$E152&lt;=$O$13),COUNT($O$117:O151)+1,"")</f>
        <v/>
      </c>
      <c r="P152" s="27" t="str">
        <f>IF(AND(E152&gt;1900,YEAR($C$5)-$E152&gt;=$P$13),COUNT($P$117:P151)+1,"")</f>
        <v/>
      </c>
    </row>
    <row r="153" spans="1:16" hidden="1" x14ac:dyDescent="0.2">
      <c r="A153" s="23" t="s">
        <v>53</v>
      </c>
      <c r="B153" s="24"/>
      <c r="C153" s="25"/>
      <c r="D153" s="25"/>
      <c r="E153" s="24"/>
      <c r="F153" s="24"/>
      <c r="G153" s="23" t="str">
        <f t="shared" si="6"/>
        <v/>
      </c>
      <c r="H153" s="25"/>
      <c r="I153" s="26"/>
      <c r="J153" s="26"/>
      <c r="K153" s="27" t="str">
        <f>IF(AND(E153&gt;1900,YEAR($C$5)-$E153&lt;=$K$13),COUNT($K$117:K152)+1,"")</f>
        <v/>
      </c>
      <c r="L153" s="27" t="str">
        <f>IF(AND(E153&gt;1900,YEAR($C$5)-$E153&gt;$K$13,YEAR($C$5)-$E153&lt;=$L$13),COUNT($L$117:L152)+1,"")</f>
        <v/>
      </c>
      <c r="M153" s="27" t="str">
        <f>IF(AND(E153&gt;1900,YEAR($C$5)-$E153&gt;$L$13,YEAR($C$5)-$E153&lt;=$M$13),COUNT($M$117:M152)+1,"")</f>
        <v/>
      </c>
      <c r="N153" s="27" t="str">
        <f>IF(AND(E153&gt;1900,YEAR($C$5)-$E153&gt;$M$13,YEAR($C$5)-$E153&lt;=$N$13),COUNT($N$117:N152)+1,"")</f>
        <v/>
      </c>
      <c r="O153" s="27" t="str">
        <f>IF(AND(E153&gt;1900,YEAR($C$5)-$E153&gt;$N$13,YEAR($C$5)-$E153&lt;=$O$13),COUNT($O$117:O152)+1,"")</f>
        <v/>
      </c>
      <c r="P153" s="27" t="str">
        <f>IF(AND(E153&gt;1900,YEAR($C$5)-$E153&gt;=$P$13),COUNT($P$117:P152)+1,"")</f>
        <v/>
      </c>
    </row>
    <row r="154" spans="1:16" hidden="1" x14ac:dyDescent="0.2">
      <c r="A154" s="23" t="s">
        <v>54</v>
      </c>
      <c r="B154" s="24"/>
      <c r="C154" s="25"/>
      <c r="D154" s="25"/>
      <c r="E154" s="24"/>
      <c r="F154" s="24"/>
      <c r="G154" s="23" t="str">
        <f t="shared" si="6"/>
        <v/>
      </c>
      <c r="H154" s="25"/>
      <c r="I154" s="26"/>
      <c r="J154" s="26"/>
      <c r="K154" s="27" t="str">
        <f>IF(AND(E154&gt;1900,YEAR($C$5)-$E154&lt;=$K$13),COUNT($K$117:K153)+1,"")</f>
        <v/>
      </c>
      <c r="L154" s="27" t="str">
        <f>IF(AND(E154&gt;1900,YEAR($C$5)-$E154&gt;$K$13,YEAR($C$5)-$E154&lt;=$L$13),COUNT($L$117:L153)+1,"")</f>
        <v/>
      </c>
      <c r="M154" s="27" t="str">
        <f>IF(AND(E154&gt;1900,YEAR($C$5)-$E154&gt;$L$13,YEAR($C$5)-$E154&lt;=$M$13),COUNT($M$117:M153)+1,"")</f>
        <v/>
      </c>
      <c r="N154" s="27" t="str">
        <f>IF(AND(E154&gt;1900,YEAR($C$5)-$E154&gt;$M$13,YEAR($C$5)-$E154&lt;=$N$13),COUNT($N$117:N153)+1,"")</f>
        <v/>
      </c>
      <c r="O154" s="27" t="str">
        <f>IF(AND(E154&gt;1900,YEAR($C$5)-$E154&gt;$N$13,YEAR($C$5)-$E154&lt;=$O$13),COUNT($O$117:O153)+1,"")</f>
        <v/>
      </c>
      <c r="P154" s="27" t="str">
        <f>IF(AND(E154&gt;1900,YEAR($C$5)-$E154&gt;=$P$13),COUNT($P$117:P153)+1,"")</f>
        <v/>
      </c>
    </row>
    <row r="155" spans="1:16" hidden="1" x14ac:dyDescent="0.2">
      <c r="A155" s="23" t="s">
        <v>55</v>
      </c>
      <c r="B155" s="24"/>
      <c r="C155" s="25"/>
      <c r="D155" s="25"/>
      <c r="E155" s="24"/>
      <c r="F155" s="24"/>
      <c r="G155" s="23" t="str">
        <f t="shared" si="6"/>
        <v/>
      </c>
      <c r="H155" s="25"/>
      <c r="I155" s="26"/>
      <c r="J155" s="26"/>
      <c r="K155" s="27" t="str">
        <f>IF(AND(E155&gt;1900,YEAR($C$5)-$E155&lt;=$K$13),COUNT($K$117:K154)+1,"")</f>
        <v/>
      </c>
      <c r="L155" s="27" t="str">
        <f>IF(AND(E155&gt;1900,YEAR($C$5)-$E155&gt;$K$13,YEAR($C$5)-$E155&lt;=$L$13),COUNT($L$117:L154)+1,"")</f>
        <v/>
      </c>
      <c r="M155" s="27" t="str">
        <f>IF(AND(E155&gt;1900,YEAR($C$5)-$E155&gt;$L$13,YEAR($C$5)-$E155&lt;=$M$13),COUNT($M$117:M154)+1,"")</f>
        <v/>
      </c>
      <c r="N155" s="27" t="str">
        <f>IF(AND(E155&gt;1900,YEAR($C$5)-$E155&gt;$M$13,YEAR($C$5)-$E155&lt;=$N$13),COUNT($N$117:N154)+1,"")</f>
        <v/>
      </c>
      <c r="O155" s="27" t="str">
        <f>IF(AND(E155&gt;1900,YEAR($C$5)-$E155&gt;$N$13,YEAR($C$5)-$E155&lt;=$O$13),COUNT($O$117:O154)+1,"")</f>
        <v/>
      </c>
      <c r="P155" s="27" t="str">
        <f>IF(AND(E155&gt;1900,YEAR($C$5)-$E155&gt;=$P$13),COUNT($P$117:P154)+1,"")</f>
        <v/>
      </c>
    </row>
    <row r="156" spans="1:16" hidden="1" x14ac:dyDescent="0.2">
      <c r="A156" s="23" t="s">
        <v>56</v>
      </c>
      <c r="B156" s="24"/>
      <c r="C156" s="25"/>
      <c r="D156" s="25"/>
      <c r="E156" s="24"/>
      <c r="F156" s="24"/>
      <c r="G156" s="23" t="str">
        <f t="shared" si="6"/>
        <v/>
      </c>
      <c r="H156" s="25"/>
      <c r="I156" s="26"/>
      <c r="J156" s="26"/>
      <c r="K156" s="27" t="str">
        <f>IF(AND(E156&gt;1900,YEAR($C$5)-$E156&lt;=$K$13),COUNT($K$117:K155)+1,"")</f>
        <v/>
      </c>
      <c r="L156" s="27" t="str">
        <f>IF(AND(E156&gt;1900,YEAR($C$5)-$E156&gt;$K$13,YEAR($C$5)-$E156&lt;=$L$13),COUNT($L$117:L155)+1,"")</f>
        <v/>
      </c>
      <c r="M156" s="27" t="str">
        <f>IF(AND(E156&gt;1900,YEAR($C$5)-$E156&gt;$L$13,YEAR($C$5)-$E156&lt;=$M$13),COUNT($M$117:M155)+1,"")</f>
        <v/>
      </c>
      <c r="N156" s="27" t="str">
        <f>IF(AND(E156&gt;1900,YEAR($C$5)-$E156&gt;$M$13,YEAR($C$5)-$E156&lt;=$N$13),COUNT($N$117:N155)+1,"")</f>
        <v/>
      </c>
      <c r="O156" s="27" t="str">
        <f>IF(AND(E156&gt;1900,YEAR($C$5)-$E156&gt;$N$13,YEAR($C$5)-$E156&lt;=$O$13),COUNT($O$117:O155)+1,"")</f>
        <v/>
      </c>
      <c r="P156" s="27" t="str">
        <f>IF(AND(E156&gt;1900,YEAR($C$5)-$E156&gt;=$P$13),COUNT($P$117:P155)+1,"")</f>
        <v/>
      </c>
    </row>
    <row r="157" spans="1:16" hidden="1" x14ac:dyDescent="0.2">
      <c r="A157" s="23" t="s">
        <v>57</v>
      </c>
      <c r="B157" s="24"/>
      <c r="C157" s="25"/>
      <c r="D157" s="25"/>
      <c r="E157" s="24"/>
      <c r="F157" s="24"/>
      <c r="G157" s="23" t="str">
        <f t="shared" si="6"/>
        <v/>
      </c>
      <c r="H157" s="25"/>
      <c r="I157" s="26"/>
      <c r="J157" s="26"/>
      <c r="K157" s="27" t="str">
        <f>IF(AND(E157&gt;1900,YEAR($C$5)-$E157&lt;=$K$13),COUNT($K$117:K156)+1,"")</f>
        <v/>
      </c>
      <c r="L157" s="27" t="str">
        <f>IF(AND(E157&gt;1900,YEAR($C$5)-$E157&gt;$K$13,YEAR($C$5)-$E157&lt;=$L$13),COUNT($L$117:L156)+1,"")</f>
        <v/>
      </c>
      <c r="M157" s="27" t="str">
        <f>IF(AND(E157&gt;1900,YEAR($C$5)-$E157&gt;$L$13,YEAR($C$5)-$E157&lt;=$M$13),COUNT($M$117:M156)+1,"")</f>
        <v/>
      </c>
      <c r="N157" s="27" t="str">
        <f>IF(AND(E157&gt;1900,YEAR($C$5)-$E157&gt;$M$13,YEAR($C$5)-$E157&lt;=$N$13),COUNT($N$117:N156)+1,"")</f>
        <v/>
      </c>
      <c r="O157" s="27" t="str">
        <f>IF(AND(E157&gt;1900,YEAR($C$5)-$E157&gt;$N$13,YEAR($C$5)-$E157&lt;=$O$13),COUNT($O$117:O156)+1,"")</f>
        <v/>
      </c>
      <c r="P157" s="27" t="str">
        <f>IF(AND(E157&gt;1900,YEAR($C$5)-$E157&gt;=$P$13),COUNT($P$117:P156)+1,"")</f>
        <v/>
      </c>
    </row>
    <row r="158" spans="1:16" hidden="1" x14ac:dyDescent="0.2">
      <c r="A158" s="23" t="s">
        <v>58</v>
      </c>
      <c r="B158" s="24"/>
      <c r="C158" s="25"/>
      <c r="D158" s="25"/>
      <c r="E158" s="24"/>
      <c r="F158" s="24"/>
      <c r="G158" s="23" t="str">
        <f t="shared" si="6"/>
        <v/>
      </c>
      <c r="H158" s="25"/>
      <c r="I158" s="26"/>
      <c r="J158" s="26"/>
      <c r="K158" s="27" t="str">
        <f>IF(AND(E158&gt;1900,YEAR($C$5)-$E158&lt;=$K$13),COUNT($K$117:K157)+1,"")</f>
        <v/>
      </c>
      <c r="L158" s="27" t="str">
        <f>IF(AND(E158&gt;1900,YEAR($C$5)-$E158&gt;$K$13,YEAR($C$5)-$E158&lt;=$L$13),COUNT($L$117:L157)+1,"")</f>
        <v/>
      </c>
      <c r="M158" s="27" t="str">
        <f>IF(AND(E158&gt;1900,YEAR($C$5)-$E158&gt;$L$13,YEAR($C$5)-$E158&lt;=$M$13),COUNT($M$117:M157)+1,"")</f>
        <v/>
      </c>
      <c r="N158" s="27" t="str">
        <f>IF(AND(E158&gt;1900,YEAR($C$5)-$E158&gt;$M$13,YEAR($C$5)-$E158&lt;=$N$13),COUNT($N$117:N157)+1,"")</f>
        <v/>
      </c>
      <c r="O158" s="27" t="str">
        <f>IF(AND(E158&gt;1900,YEAR($C$5)-$E158&gt;$N$13,YEAR($C$5)-$E158&lt;=$O$13),COUNT($O$117:O157)+1,"")</f>
        <v/>
      </c>
      <c r="P158" s="27" t="str">
        <f>IF(AND(E158&gt;1900,YEAR($C$5)-$E158&gt;=$P$13),COUNT($P$117:P157)+1,"")</f>
        <v/>
      </c>
    </row>
    <row r="159" spans="1:16" hidden="1" x14ac:dyDescent="0.2">
      <c r="A159" s="23" t="s">
        <v>59</v>
      </c>
      <c r="B159" s="24"/>
      <c r="C159" s="25"/>
      <c r="D159" s="25"/>
      <c r="E159" s="24"/>
      <c r="F159" s="24"/>
      <c r="G159" s="23" t="str">
        <f t="shared" si="6"/>
        <v/>
      </c>
      <c r="H159" s="25"/>
      <c r="I159" s="26"/>
      <c r="J159" s="26"/>
      <c r="K159" s="27" t="str">
        <f>IF(AND(E159&gt;1900,YEAR($C$5)-$E159&lt;=$K$13),COUNT($K$117:K158)+1,"")</f>
        <v/>
      </c>
      <c r="L159" s="27" t="str">
        <f>IF(AND(E159&gt;1900,YEAR($C$5)-$E159&gt;$K$13,YEAR($C$5)-$E159&lt;=$L$13),COUNT($L$117:L158)+1,"")</f>
        <v/>
      </c>
      <c r="M159" s="27" t="str">
        <f>IF(AND(E159&gt;1900,YEAR($C$5)-$E159&gt;$L$13,YEAR($C$5)-$E159&lt;=$M$13),COUNT($M$117:M158)+1,"")</f>
        <v/>
      </c>
      <c r="N159" s="27" t="str">
        <f>IF(AND(E159&gt;1900,YEAR($C$5)-$E159&gt;$M$13,YEAR($C$5)-$E159&lt;=$N$13),COUNT($N$117:N158)+1,"")</f>
        <v/>
      </c>
      <c r="O159" s="27" t="str">
        <f>IF(AND(E159&gt;1900,YEAR($C$5)-$E159&gt;$N$13,YEAR($C$5)-$E159&lt;=$O$13),COUNT($O$117:O158)+1,"")</f>
        <v/>
      </c>
      <c r="P159" s="27" t="str">
        <f>IF(AND(E159&gt;1900,YEAR($C$5)-$E159&gt;=$P$13),COUNT($P$117:P158)+1,"")</f>
        <v/>
      </c>
    </row>
    <row r="160" spans="1:16" hidden="1" x14ac:dyDescent="0.2">
      <c r="A160" s="23" t="s">
        <v>60</v>
      </c>
      <c r="B160" s="24"/>
      <c r="C160" s="25"/>
      <c r="D160" s="25"/>
      <c r="E160" s="24"/>
      <c r="F160" s="24"/>
      <c r="G160" s="23" t="str">
        <f t="shared" si="6"/>
        <v/>
      </c>
      <c r="H160" s="25"/>
      <c r="I160" s="26"/>
      <c r="J160" s="26"/>
      <c r="K160" s="27" t="str">
        <f>IF(AND(E160&gt;1900,YEAR($C$5)-$E160&lt;=$K$13),COUNT($K$117:K159)+1,"")</f>
        <v/>
      </c>
      <c r="L160" s="27" t="str">
        <f>IF(AND(E160&gt;1900,YEAR($C$5)-$E160&gt;$K$13,YEAR($C$5)-$E160&lt;=$L$13),COUNT($L$117:L159)+1,"")</f>
        <v/>
      </c>
      <c r="M160" s="27" t="str">
        <f>IF(AND(E160&gt;1900,YEAR($C$5)-$E160&gt;$L$13,YEAR($C$5)-$E160&lt;=$M$13),COUNT($M$117:M159)+1,"")</f>
        <v/>
      </c>
      <c r="N160" s="27" t="str">
        <f>IF(AND(E160&gt;1900,YEAR($C$5)-$E160&gt;$M$13,YEAR($C$5)-$E160&lt;=$N$13),COUNT($N$117:N159)+1,"")</f>
        <v/>
      </c>
      <c r="O160" s="27" t="str">
        <f>IF(AND(E160&gt;1900,YEAR($C$5)-$E160&gt;$N$13,YEAR($C$5)-$E160&lt;=$O$13),COUNT($O$117:O159)+1,"")</f>
        <v/>
      </c>
      <c r="P160" s="27" t="str">
        <f>IF(AND(E160&gt;1900,YEAR($C$5)-$E160&gt;=$P$13),COUNT($P$117:P159)+1,"")</f>
        <v/>
      </c>
    </row>
    <row r="161" spans="1:16" hidden="1" x14ac:dyDescent="0.2">
      <c r="A161" s="23" t="s">
        <v>61</v>
      </c>
      <c r="B161" s="24"/>
      <c r="C161" s="25"/>
      <c r="D161" s="25"/>
      <c r="E161" s="24"/>
      <c r="F161" s="24"/>
      <c r="G161" s="23" t="str">
        <f t="shared" si="6"/>
        <v/>
      </c>
      <c r="H161" s="25"/>
      <c r="I161" s="26"/>
      <c r="J161" s="26"/>
      <c r="K161" s="27" t="str">
        <f>IF(AND(E161&gt;1900,YEAR($C$5)-$E161&lt;=$K$13),COUNT($K$117:K160)+1,"")</f>
        <v/>
      </c>
      <c r="L161" s="27" t="str">
        <f>IF(AND(E161&gt;1900,YEAR($C$5)-$E161&gt;$K$13,YEAR($C$5)-$E161&lt;=$L$13),COUNT($L$117:L160)+1,"")</f>
        <v/>
      </c>
      <c r="M161" s="27" t="str">
        <f>IF(AND(E161&gt;1900,YEAR($C$5)-$E161&gt;$L$13,YEAR($C$5)-$E161&lt;=$M$13),COUNT($M$117:M160)+1,"")</f>
        <v/>
      </c>
      <c r="N161" s="27" t="str">
        <f>IF(AND(E161&gt;1900,YEAR($C$5)-$E161&gt;$M$13,YEAR($C$5)-$E161&lt;=$N$13),COUNT($N$117:N160)+1,"")</f>
        <v/>
      </c>
      <c r="O161" s="27" t="str">
        <f>IF(AND(E161&gt;1900,YEAR($C$5)-$E161&gt;$N$13,YEAR($C$5)-$E161&lt;=$O$13),COUNT($O$117:O160)+1,"")</f>
        <v/>
      </c>
      <c r="P161" s="27" t="str">
        <f>IF(AND(E161&gt;1900,YEAR($C$5)-$E161&gt;=$P$13),COUNT($P$117:P160)+1,"")</f>
        <v/>
      </c>
    </row>
    <row r="162" spans="1:16" hidden="1" x14ac:dyDescent="0.2">
      <c r="A162" s="23" t="s">
        <v>62</v>
      </c>
      <c r="B162" s="24"/>
      <c r="C162" s="25"/>
      <c r="D162" s="25"/>
      <c r="E162" s="24"/>
      <c r="F162" s="24"/>
      <c r="G162" s="23" t="str">
        <f t="shared" si="6"/>
        <v/>
      </c>
      <c r="H162" s="25"/>
      <c r="I162" s="26"/>
      <c r="J162" s="26"/>
      <c r="K162" s="27" t="str">
        <f>IF(AND(E162&gt;1900,YEAR($C$5)-$E162&lt;=$K$13),COUNT($K$117:K161)+1,"")</f>
        <v/>
      </c>
      <c r="L162" s="27" t="str">
        <f>IF(AND(E162&gt;1900,YEAR($C$5)-$E162&gt;$K$13,YEAR($C$5)-$E162&lt;=$L$13),COUNT($L$117:L161)+1,"")</f>
        <v/>
      </c>
      <c r="M162" s="27" t="str">
        <f>IF(AND(E162&gt;1900,YEAR($C$5)-$E162&gt;$L$13,YEAR($C$5)-$E162&lt;=$M$13),COUNT($M$117:M161)+1,"")</f>
        <v/>
      </c>
      <c r="N162" s="27" t="str">
        <f>IF(AND(E162&gt;1900,YEAR($C$5)-$E162&gt;$M$13,YEAR($C$5)-$E162&lt;=$N$13),COUNT($N$117:N161)+1,"")</f>
        <v/>
      </c>
      <c r="O162" s="27" t="str">
        <f>IF(AND(E162&gt;1900,YEAR($C$5)-$E162&gt;$N$13,YEAR($C$5)-$E162&lt;=$O$13),COUNT($O$117:O161)+1,"")</f>
        <v/>
      </c>
      <c r="P162" s="27" t="str">
        <f>IF(AND(E162&gt;1900,YEAR($C$5)-$E162&gt;=$P$13),COUNT($P$117:P161)+1,"")</f>
        <v/>
      </c>
    </row>
    <row r="163" spans="1:16" hidden="1" x14ac:dyDescent="0.2">
      <c r="A163" s="23" t="s">
        <v>63</v>
      </c>
      <c r="B163" s="24"/>
      <c r="C163" s="25"/>
      <c r="D163" s="25"/>
      <c r="E163" s="24"/>
      <c r="F163" s="24"/>
      <c r="G163" s="23" t="str">
        <f t="shared" si="6"/>
        <v/>
      </c>
      <c r="H163" s="25"/>
      <c r="I163" s="26"/>
      <c r="J163" s="26"/>
      <c r="K163" s="27" t="str">
        <f>IF(AND(E163&gt;1900,YEAR($C$5)-$E163&lt;=$K$13),COUNT($K$117:K162)+1,"")</f>
        <v/>
      </c>
      <c r="L163" s="27" t="str">
        <f>IF(AND(E163&gt;1900,YEAR($C$5)-$E163&gt;$K$13,YEAR($C$5)-$E163&lt;=$L$13),COUNT($L$117:L162)+1,"")</f>
        <v/>
      </c>
      <c r="M163" s="27" t="str">
        <f>IF(AND(E163&gt;1900,YEAR($C$5)-$E163&gt;$L$13,YEAR($C$5)-$E163&lt;=$M$13),COUNT($M$117:M162)+1,"")</f>
        <v/>
      </c>
      <c r="N163" s="27" t="str">
        <f>IF(AND(E163&gt;1900,YEAR($C$5)-$E163&gt;$M$13,YEAR($C$5)-$E163&lt;=$N$13),COUNT($N$117:N162)+1,"")</f>
        <v/>
      </c>
      <c r="O163" s="27" t="str">
        <f>IF(AND(E163&gt;1900,YEAR($C$5)-$E163&gt;$N$13,YEAR($C$5)-$E163&lt;=$O$13),COUNT($O$117:O162)+1,"")</f>
        <v/>
      </c>
      <c r="P163" s="27" t="str">
        <f>IF(AND(E163&gt;1900,YEAR($C$5)-$E163&gt;=$P$13),COUNT($P$117:P162)+1,"")</f>
        <v/>
      </c>
    </row>
    <row r="164" spans="1:16" hidden="1" x14ac:dyDescent="0.2">
      <c r="A164" s="23" t="s">
        <v>64</v>
      </c>
      <c r="B164" s="24"/>
      <c r="C164" s="25"/>
      <c r="D164" s="25"/>
      <c r="E164" s="24"/>
      <c r="F164" s="24"/>
      <c r="G164" s="23" t="str">
        <f t="shared" si="6"/>
        <v/>
      </c>
      <c r="H164" s="25"/>
      <c r="I164" s="26"/>
      <c r="J164" s="26"/>
      <c r="K164" s="27" t="str">
        <f>IF(AND(E164&gt;1900,YEAR($C$5)-$E164&lt;=$K$13),COUNT($K$117:K163)+1,"")</f>
        <v/>
      </c>
      <c r="L164" s="27" t="str">
        <f>IF(AND(E164&gt;1900,YEAR($C$5)-$E164&gt;$K$13,YEAR($C$5)-$E164&lt;=$L$13),COUNT($L$117:L163)+1,"")</f>
        <v/>
      </c>
      <c r="M164" s="27" t="str">
        <f>IF(AND(E164&gt;1900,YEAR($C$5)-$E164&gt;$L$13,YEAR($C$5)-$E164&lt;=$M$13),COUNT($M$117:M163)+1,"")</f>
        <v/>
      </c>
      <c r="N164" s="27" t="str">
        <f>IF(AND(E164&gt;1900,YEAR($C$5)-$E164&gt;$M$13,YEAR($C$5)-$E164&lt;=$N$13),COUNT($N$117:N163)+1,"")</f>
        <v/>
      </c>
      <c r="O164" s="27" t="str">
        <f>IF(AND(E164&gt;1900,YEAR($C$5)-$E164&gt;$N$13,YEAR($C$5)-$E164&lt;=$O$13),COUNT($O$117:O163)+1,"")</f>
        <v/>
      </c>
      <c r="P164" s="27" t="str">
        <f>IF(AND(E164&gt;1900,YEAR($C$5)-$E164&gt;=$P$13),COUNT($P$117:P163)+1,"")</f>
        <v/>
      </c>
    </row>
    <row r="165" spans="1:16" hidden="1" x14ac:dyDescent="0.2">
      <c r="A165" s="23" t="s">
        <v>65</v>
      </c>
      <c r="B165" s="24"/>
      <c r="C165" s="25"/>
      <c r="D165" s="25"/>
      <c r="E165" s="24"/>
      <c r="F165" s="24"/>
      <c r="G165" s="23" t="str">
        <f t="shared" si="6"/>
        <v/>
      </c>
      <c r="H165" s="25"/>
      <c r="I165" s="26"/>
      <c r="J165" s="26"/>
      <c r="K165" s="27" t="str">
        <f>IF(AND(E165&gt;1900,YEAR($C$5)-$E165&lt;=$K$13),COUNT($K$117:K164)+1,"")</f>
        <v/>
      </c>
      <c r="L165" s="27" t="str">
        <f>IF(AND(E165&gt;1900,YEAR($C$5)-$E165&gt;$K$13,YEAR($C$5)-$E165&lt;=$L$13),COUNT($L$117:L164)+1,"")</f>
        <v/>
      </c>
      <c r="M165" s="27" t="str">
        <f>IF(AND(E165&gt;1900,YEAR($C$5)-$E165&gt;$L$13,YEAR($C$5)-$E165&lt;=$M$13),COUNT($M$117:M164)+1,"")</f>
        <v/>
      </c>
      <c r="N165" s="27" t="str">
        <f>IF(AND(E165&gt;1900,YEAR($C$5)-$E165&gt;$M$13,YEAR($C$5)-$E165&lt;=$N$13),COUNT($N$117:N164)+1,"")</f>
        <v/>
      </c>
      <c r="O165" s="27" t="str">
        <f>IF(AND(E165&gt;1900,YEAR($C$5)-$E165&gt;$N$13,YEAR($C$5)-$E165&lt;=$O$13),COUNT($O$117:O164)+1,"")</f>
        <v/>
      </c>
      <c r="P165" s="27" t="str">
        <f>IF(AND(E165&gt;1900,YEAR($C$5)-$E165&gt;=$P$13),COUNT($P$117:P164)+1,"")</f>
        <v/>
      </c>
    </row>
    <row r="166" spans="1:16" hidden="1" x14ac:dyDescent="0.2">
      <c r="A166" s="23" t="s">
        <v>66</v>
      </c>
      <c r="B166" s="24"/>
      <c r="C166" s="25"/>
      <c r="D166" s="25"/>
      <c r="E166" s="24"/>
      <c r="F166" s="24"/>
      <c r="G166" s="23" t="str">
        <f t="shared" si="6"/>
        <v/>
      </c>
      <c r="H166" s="25"/>
      <c r="I166" s="26"/>
      <c r="J166" s="26"/>
      <c r="K166" s="27" t="str">
        <f>IF(AND(E166&gt;1900,YEAR($C$5)-$E166&lt;=$K$13),COUNT($K$117:K165)+1,"")</f>
        <v/>
      </c>
      <c r="L166" s="27" t="str">
        <f>IF(AND(E166&gt;1900,YEAR($C$5)-$E166&gt;$K$13,YEAR($C$5)-$E166&lt;=$L$13),COUNT($L$117:L165)+1,"")</f>
        <v/>
      </c>
      <c r="M166" s="27" t="str">
        <f>IF(AND(E166&gt;1900,YEAR($C$5)-$E166&gt;$L$13,YEAR($C$5)-$E166&lt;=$M$13),COUNT($M$117:M165)+1,"")</f>
        <v/>
      </c>
      <c r="N166" s="27" t="str">
        <f>IF(AND(E166&gt;1900,YEAR($C$5)-$E166&gt;$M$13,YEAR($C$5)-$E166&lt;=$N$13),COUNT($N$117:N165)+1,"")</f>
        <v/>
      </c>
      <c r="O166" s="27" t="str">
        <f>IF(AND(E166&gt;1900,YEAR($C$5)-$E166&gt;$N$13,YEAR($C$5)-$E166&lt;=$O$13),COUNT($O$117:O165)+1,"")</f>
        <v/>
      </c>
      <c r="P166" s="27" t="str">
        <f>IF(AND(E166&gt;1900,YEAR($C$5)-$E166&gt;=$P$13),COUNT($P$117:P165)+1,"")</f>
        <v/>
      </c>
    </row>
    <row r="167" spans="1:16" hidden="1" x14ac:dyDescent="0.2">
      <c r="A167" s="23" t="s">
        <v>67</v>
      </c>
      <c r="B167" s="24"/>
      <c r="C167" s="25"/>
      <c r="D167" s="25"/>
      <c r="E167" s="24"/>
      <c r="F167" s="24"/>
      <c r="G167" s="23" t="str">
        <f t="shared" si="6"/>
        <v/>
      </c>
      <c r="H167" s="25"/>
      <c r="I167" s="26"/>
      <c r="J167" s="26"/>
      <c r="K167" s="27" t="str">
        <f>IF(AND(E167&gt;1900,YEAR($C$5)-$E167&lt;=$K$13),COUNT($K$117:K166)+1,"")</f>
        <v/>
      </c>
      <c r="L167" s="27" t="str">
        <f>IF(AND(E167&gt;1900,YEAR($C$5)-$E167&gt;$K$13,YEAR($C$5)-$E167&lt;=$L$13),COUNT($L$117:L166)+1,"")</f>
        <v/>
      </c>
      <c r="M167" s="27" t="str">
        <f>IF(AND(E167&gt;1900,YEAR($C$5)-$E167&gt;$L$13,YEAR($C$5)-$E167&lt;=$M$13),COUNT($M$117:M166)+1,"")</f>
        <v/>
      </c>
      <c r="N167" s="27" t="str">
        <f>IF(AND(E167&gt;1900,YEAR($C$5)-$E167&gt;$M$13,YEAR($C$5)-$E167&lt;=$N$13),COUNT($N$117:N166)+1,"")</f>
        <v/>
      </c>
      <c r="O167" s="27" t="str">
        <f>IF(AND(E167&gt;1900,YEAR($C$5)-$E167&gt;$N$13,YEAR($C$5)-$E167&lt;=$O$13),COUNT($O$117:O166)+1,"")</f>
        <v/>
      </c>
      <c r="P167" s="27" t="str">
        <f>IF(AND(E167&gt;1900,YEAR($C$5)-$E167&gt;=$P$13),COUNT($P$117:P166)+1,"")</f>
        <v/>
      </c>
    </row>
    <row r="168" spans="1:16" hidden="1" x14ac:dyDescent="0.2">
      <c r="A168" s="23" t="s">
        <v>68</v>
      </c>
      <c r="B168" s="24"/>
      <c r="C168" s="25"/>
      <c r="D168" s="25"/>
      <c r="E168" s="24"/>
      <c r="F168" s="24"/>
      <c r="G168" s="23" t="str">
        <f t="shared" si="6"/>
        <v/>
      </c>
      <c r="H168" s="25"/>
      <c r="I168" s="26"/>
      <c r="J168" s="26"/>
      <c r="K168" s="27" t="str">
        <f>IF(AND(E168&gt;1900,YEAR($C$5)-$E168&lt;=$K$13),COUNT($K$117:K167)+1,"")</f>
        <v/>
      </c>
      <c r="L168" s="27" t="str">
        <f>IF(AND(E168&gt;1900,YEAR($C$5)-$E168&gt;$K$13,YEAR($C$5)-$E168&lt;=$L$13),COUNT($L$117:L167)+1,"")</f>
        <v/>
      </c>
      <c r="M168" s="27" t="str">
        <f>IF(AND(E168&gt;1900,YEAR($C$5)-$E168&gt;$L$13,YEAR($C$5)-$E168&lt;=$M$13),COUNT($M$117:M167)+1,"")</f>
        <v/>
      </c>
      <c r="N168" s="27" t="str">
        <f>IF(AND(E168&gt;1900,YEAR($C$5)-$E168&gt;$M$13,YEAR($C$5)-$E168&lt;=$N$13),COUNT($N$117:N167)+1,"")</f>
        <v/>
      </c>
      <c r="O168" s="27" t="str">
        <f>IF(AND(E168&gt;1900,YEAR($C$5)-$E168&gt;$N$13,YEAR($C$5)-$E168&lt;=$O$13),COUNT($O$117:O167)+1,"")</f>
        <v/>
      </c>
      <c r="P168" s="27" t="str">
        <f>IF(AND(E168&gt;1900,YEAR($C$5)-$E168&gt;=$P$13),COUNT($P$117:P167)+1,"")</f>
        <v/>
      </c>
    </row>
    <row r="169" spans="1:16" hidden="1" x14ac:dyDescent="0.2">
      <c r="A169" s="23" t="s">
        <v>69</v>
      </c>
      <c r="B169" s="24"/>
      <c r="C169" s="25"/>
      <c r="D169" s="25"/>
      <c r="E169" s="24"/>
      <c r="F169" s="24"/>
      <c r="G169" s="23" t="str">
        <f t="shared" si="6"/>
        <v/>
      </c>
      <c r="H169" s="25"/>
      <c r="I169" s="26"/>
      <c r="J169" s="26"/>
      <c r="K169" s="27" t="str">
        <f>IF(AND(E169&gt;1900,YEAR($C$5)-$E169&lt;=$K$13),COUNT($K$117:K168)+1,"")</f>
        <v/>
      </c>
      <c r="L169" s="27" t="str">
        <f>IF(AND(E169&gt;1900,YEAR($C$5)-$E169&gt;$K$13,YEAR($C$5)-$E169&lt;=$L$13),COUNT($L$117:L168)+1,"")</f>
        <v/>
      </c>
      <c r="M169" s="27" t="str">
        <f>IF(AND(E169&gt;1900,YEAR($C$5)-$E169&gt;$L$13,YEAR($C$5)-$E169&lt;=$M$13),COUNT($M$117:M168)+1,"")</f>
        <v/>
      </c>
      <c r="N169" s="27" t="str">
        <f>IF(AND(E169&gt;1900,YEAR($C$5)-$E169&gt;$M$13,YEAR($C$5)-$E169&lt;=$N$13),COUNT($N$117:N168)+1,"")</f>
        <v/>
      </c>
      <c r="O169" s="27" t="str">
        <f>IF(AND(E169&gt;1900,YEAR($C$5)-$E169&gt;$N$13,YEAR($C$5)-$E169&lt;=$O$13),COUNT($O$117:O168)+1,"")</f>
        <v/>
      </c>
      <c r="P169" s="27" t="str">
        <f>IF(AND(E169&gt;1900,YEAR($C$5)-$E169&gt;=$P$13),COUNT($P$117:P168)+1,"")</f>
        <v/>
      </c>
    </row>
    <row r="170" spans="1:16" hidden="1" x14ac:dyDescent="0.2">
      <c r="A170" s="23" t="s">
        <v>70</v>
      </c>
      <c r="B170" s="24"/>
      <c r="C170" s="25"/>
      <c r="D170" s="25"/>
      <c r="E170" s="24"/>
      <c r="F170" s="24"/>
      <c r="G170" s="23" t="str">
        <f t="shared" si="6"/>
        <v/>
      </c>
      <c r="H170" s="25"/>
      <c r="I170" s="26"/>
      <c r="J170" s="26"/>
      <c r="K170" s="27" t="str">
        <f>IF(AND(E170&gt;1900,YEAR($C$5)-$E170&lt;=$K$13),COUNT($K$117:K169)+1,"")</f>
        <v/>
      </c>
      <c r="L170" s="27" t="str">
        <f>IF(AND(E170&gt;1900,YEAR($C$5)-$E170&gt;$K$13,YEAR($C$5)-$E170&lt;=$L$13),COUNT($L$117:L169)+1,"")</f>
        <v/>
      </c>
      <c r="M170" s="27" t="str">
        <f>IF(AND(E170&gt;1900,YEAR($C$5)-$E170&gt;$L$13,YEAR($C$5)-$E170&lt;=$M$13),COUNT($M$117:M169)+1,"")</f>
        <v/>
      </c>
      <c r="N170" s="27" t="str">
        <f>IF(AND(E170&gt;1900,YEAR($C$5)-$E170&gt;$M$13,YEAR($C$5)-$E170&lt;=$N$13),COUNT($N$117:N169)+1,"")</f>
        <v/>
      </c>
      <c r="O170" s="27" t="str">
        <f>IF(AND(E170&gt;1900,YEAR($C$5)-$E170&gt;$N$13,YEAR($C$5)-$E170&lt;=$O$13),COUNT($O$117:O169)+1,"")</f>
        <v/>
      </c>
      <c r="P170" s="27" t="str">
        <f>IF(AND(E170&gt;1900,YEAR($C$5)-$E170&gt;=$P$13),COUNT($P$117:P169)+1,"")</f>
        <v/>
      </c>
    </row>
    <row r="171" spans="1:16" hidden="1" x14ac:dyDescent="0.2">
      <c r="A171" s="23" t="s">
        <v>71</v>
      </c>
      <c r="B171" s="24"/>
      <c r="C171" s="25"/>
      <c r="D171" s="25"/>
      <c r="E171" s="24"/>
      <c r="F171" s="24"/>
      <c r="G171" s="23" t="str">
        <f t="shared" si="6"/>
        <v/>
      </c>
      <c r="H171" s="25"/>
      <c r="I171" s="26"/>
      <c r="J171" s="26"/>
      <c r="K171" s="27" t="str">
        <f>IF(AND(E171&gt;1900,YEAR($C$5)-$E171&lt;=$K$13),COUNT($K$117:K170)+1,"")</f>
        <v/>
      </c>
      <c r="L171" s="27" t="str">
        <f>IF(AND(E171&gt;1900,YEAR($C$5)-$E171&gt;$K$13,YEAR($C$5)-$E171&lt;=$L$13),COUNT($L$117:L170)+1,"")</f>
        <v/>
      </c>
      <c r="M171" s="27" t="str">
        <f>IF(AND(E171&gt;1900,YEAR($C$5)-$E171&gt;$L$13,YEAR($C$5)-$E171&lt;=$M$13),COUNT($M$117:M170)+1,"")</f>
        <v/>
      </c>
      <c r="N171" s="27" t="str">
        <f>IF(AND(E171&gt;1900,YEAR($C$5)-$E171&gt;$M$13,YEAR($C$5)-$E171&lt;=$N$13),COUNT($N$117:N170)+1,"")</f>
        <v/>
      </c>
      <c r="O171" s="27" t="str">
        <f>IF(AND(E171&gt;1900,YEAR($C$5)-$E171&gt;$N$13,YEAR($C$5)-$E171&lt;=$O$13),COUNT($O$117:O170)+1,"")</f>
        <v/>
      </c>
      <c r="P171" s="27" t="str">
        <f>IF(AND(E171&gt;1900,YEAR($C$5)-$E171&gt;=$P$13),COUNT($P$117:P170)+1,"")</f>
        <v/>
      </c>
    </row>
    <row r="172" spans="1:16" hidden="1" x14ac:dyDescent="0.2">
      <c r="A172" s="23" t="s">
        <v>72</v>
      </c>
      <c r="B172" s="24"/>
      <c r="C172" s="25"/>
      <c r="D172" s="25"/>
      <c r="E172" s="24"/>
      <c r="F172" s="24"/>
      <c r="G172" s="23" t="str">
        <f t="shared" si="6"/>
        <v/>
      </c>
      <c r="H172" s="25"/>
      <c r="I172" s="26"/>
      <c r="J172" s="26"/>
      <c r="K172" s="27" t="str">
        <f>IF(AND(E172&gt;1900,YEAR($C$5)-$E172&lt;=$K$13),COUNT($K$117:K171)+1,"")</f>
        <v/>
      </c>
      <c r="L172" s="27" t="str">
        <f>IF(AND(E172&gt;1900,YEAR($C$5)-$E172&gt;$K$13,YEAR($C$5)-$E172&lt;=$L$13),COUNT($L$117:L171)+1,"")</f>
        <v/>
      </c>
      <c r="M172" s="27" t="str">
        <f>IF(AND(E172&gt;1900,YEAR($C$5)-$E172&gt;$L$13,YEAR($C$5)-$E172&lt;=$M$13),COUNT($M$117:M171)+1,"")</f>
        <v/>
      </c>
      <c r="N172" s="27" t="str">
        <f>IF(AND(E172&gt;1900,YEAR($C$5)-$E172&gt;$M$13,YEAR($C$5)-$E172&lt;=$N$13),COUNT($N$117:N171)+1,"")</f>
        <v/>
      </c>
      <c r="O172" s="27" t="str">
        <f>IF(AND(E172&gt;1900,YEAR($C$5)-$E172&gt;$N$13,YEAR($C$5)-$E172&lt;=$O$13),COUNT($O$117:O171)+1,"")</f>
        <v/>
      </c>
      <c r="P172" s="27" t="str">
        <f>IF(AND(E172&gt;1900,YEAR($C$5)-$E172&gt;=$P$13),COUNT($P$117:P171)+1,"")</f>
        <v/>
      </c>
    </row>
    <row r="173" spans="1:16" hidden="1" x14ac:dyDescent="0.2">
      <c r="A173" s="23" t="s">
        <v>73</v>
      </c>
      <c r="B173" s="24"/>
      <c r="C173" s="25"/>
      <c r="D173" s="25"/>
      <c r="E173" s="24"/>
      <c r="F173" s="24"/>
      <c r="G173" s="23" t="str">
        <f t="shared" si="6"/>
        <v/>
      </c>
      <c r="H173" s="25"/>
      <c r="I173" s="26"/>
      <c r="J173" s="26"/>
      <c r="K173" s="27" t="str">
        <f>IF(AND(E173&gt;1900,YEAR($C$5)-$E173&lt;=$K$13),COUNT($K$117:K172)+1,"")</f>
        <v/>
      </c>
      <c r="L173" s="27" t="str">
        <f>IF(AND(E173&gt;1900,YEAR($C$5)-$E173&gt;$K$13,YEAR($C$5)-$E173&lt;=$L$13),COUNT($L$117:L172)+1,"")</f>
        <v/>
      </c>
      <c r="M173" s="27" t="str">
        <f>IF(AND(E173&gt;1900,YEAR($C$5)-$E173&gt;$L$13,YEAR($C$5)-$E173&lt;=$M$13),COUNT($M$117:M172)+1,"")</f>
        <v/>
      </c>
      <c r="N173" s="27" t="str">
        <f>IF(AND(E173&gt;1900,YEAR($C$5)-$E173&gt;$M$13,YEAR($C$5)-$E173&lt;=$N$13),COUNT($N$117:N172)+1,"")</f>
        <v/>
      </c>
      <c r="O173" s="27" t="str">
        <f>IF(AND(E173&gt;1900,YEAR($C$5)-$E173&gt;$N$13,YEAR($C$5)-$E173&lt;=$O$13),COUNT($O$117:O172)+1,"")</f>
        <v/>
      </c>
      <c r="P173" s="27" t="str">
        <f>IF(AND(E173&gt;1900,YEAR($C$5)-$E173&gt;=$P$13),COUNT($P$117:P172)+1,"")</f>
        <v/>
      </c>
    </row>
    <row r="174" spans="1:16" hidden="1" x14ac:dyDescent="0.2">
      <c r="A174" s="23" t="s">
        <v>74</v>
      </c>
      <c r="B174" s="24"/>
      <c r="C174" s="25"/>
      <c r="D174" s="25"/>
      <c r="E174" s="24"/>
      <c r="F174" s="24"/>
      <c r="G174" s="23" t="str">
        <f t="shared" si="6"/>
        <v/>
      </c>
      <c r="H174" s="25"/>
      <c r="I174" s="26"/>
      <c r="J174" s="26"/>
      <c r="K174" s="27" t="str">
        <f>IF(AND(E174&gt;1900,YEAR($C$5)-$E174&lt;=$K$13),COUNT($K$117:K173)+1,"")</f>
        <v/>
      </c>
      <c r="L174" s="27" t="str">
        <f>IF(AND(E174&gt;1900,YEAR($C$5)-$E174&gt;$K$13,YEAR($C$5)-$E174&lt;=$L$13),COUNT($L$117:L173)+1,"")</f>
        <v/>
      </c>
      <c r="M174" s="27" t="str">
        <f>IF(AND(E174&gt;1900,YEAR($C$5)-$E174&gt;$L$13,YEAR($C$5)-$E174&lt;=$M$13),COUNT($M$117:M173)+1,"")</f>
        <v/>
      </c>
      <c r="N174" s="27" t="str">
        <f>IF(AND(E174&gt;1900,YEAR($C$5)-$E174&gt;$M$13,YEAR($C$5)-$E174&lt;=$N$13),COUNT($N$117:N173)+1,"")</f>
        <v/>
      </c>
      <c r="O174" s="27" t="str">
        <f>IF(AND(E174&gt;1900,YEAR($C$5)-$E174&gt;$N$13,YEAR($C$5)-$E174&lt;=$O$13),COUNT($O$117:O173)+1,"")</f>
        <v/>
      </c>
      <c r="P174" s="27" t="str">
        <f>IF(AND(E174&gt;1900,YEAR($C$5)-$E174&gt;=$P$13),COUNT($P$117:P173)+1,"")</f>
        <v/>
      </c>
    </row>
    <row r="175" spans="1:16" hidden="1" x14ac:dyDescent="0.2">
      <c r="A175" s="23" t="s">
        <v>75</v>
      </c>
      <c r="B175" s="24"/>
      <c r="C175" s="25"/>
      <c r="D175" s="25"/>
      <c r="E175" s="24"/>
      <c r="F175" s="24"/>
      <c r="G175" s="23" t="str">
        <f t="shared" si="6"/>
        <v/>
      </c>
      <c r="H175" s="25"/>
      <c r="I175" s="26"/>
      <c r="J175" s="26"/>
      <c r="K175" s="27" t="str">
        <f>IF(AND(E175&gt;1900,YEAR($C$5)-$E175&lt;=$K$13),COUNT($K$117:K174)+1,"")</f>
        <v/>
      </c>
      <c r="L175" s="27" t="str">
        <f>IF(AND(E175&gt;1900,YEAR($C$5)-$E175&gt;$K$13,YEAR($C$5)-$E175&lt;=$L$13),COUNT($L$117:L174)+1,"")</f>
        <v/>
      </c>
      <c r="M175" s="27" t="str">
        <f>IF(AND(E175&gt;1900,YEAR($C$5)-$E175&gt;$L$13,YEAR($C$5)-$E175&lt;=$M$13),COUNT($M$117:M174)+1,"")</f>
        <v/>
      </c>
      <c r="N175" s="27" t="str">
        <f>IF(AND(E175&gt;1900,YEAR($C$5)-$E175&gt;$M$13,YEAR($C$5)-$E175&lt;=$N$13),COUNT($N$117:N174)+1,"")</f>
        <v/>
      </c>
      <c r="O175" s="27" t="str">
        <f>IF(AND(E175&gt;1900,YEAR($C$5)-$E175&gt;$N$13,YEAR($C$5)-$E175&lt;=$O$13),COUNT($O$117:O174)+1,"")</f>
        <v/>
      </c>
      <c r="P175" s="27" t="str">
        <f>IF(AND(E175&gt;1900,YEAR($C$5)-$E175&gt;=$P$13),COUNT($P$117:P174)+1,"")</f>
        <v/>
      </c>
    </row>
    <row r="176" spans="1:16" hidden="1" x14ac:dyDescent="0.2">
      <c r="A176" s="23" t="s">
        <v>76</v>
      </c>
      <c r="B176" s="24"/>
      <c r="C176" s="25"/>
      <c r="D176" s="25"/>
      <c r="E176" s="24"/>
      <c r="F176" s="24"/>
      <c r="G176" s="23" t="str">
        <f t="shared" si="6"/>
        <v/>
      </c>
      <c r="H176" s="25"/>
      <c r="I176" s="26"/>
      <c r="J176" s="26"/>
      <c r="K176" s="27" t="str">
        <f>IF(AND(E176&gt;1900,YEAR($C$5)-$E176&lt;=$K$13),COUNT($K$117:K175)+1,"")</f>
        <v/>
      </c>
      <c r="L176" s="27" t="str">
        <f>IF(AND(E176&gt;1900,YEAR($C$5)-$E176&gt;$K$13,YEAR($C$5)-$E176&lt;=$L$13),COUNT($L$117:L175)+1,"")</f>
        <v/>
      </c>
      <c r="M176" s="27" t="str">
        <f>IF(AND(E176&gt;1900,YEAR($C$5)-$E176&gt;$L$13,YEAR($C$5)-$E176&lt;=$M$13),COUNT($M$117:M175)+1,"")</f>
        <v/>
      </c>
      <c r="N176" s="27" t="str">
        <f>IF(AND(E176&gt;1900,YEAR($C$5)-$E176&gt;$M$13,YEAR($C$5)-$E176&lt;=$N$13),COUNT($N$117:N175)+1,"")</f>
        <v/>
      </c>
      <c r="O176" s="27" t="str">
        <f>IF(AND(E176&gt;1900,YEAR($C$5)-$E176&gt;$N$13,YEAR($C$5)-$E176&lt;=$O$13),COUNT($O$117:O175)+1,"")</f>
        <v/>
      </c>
      <c r="P176" s="27" t="str">
        <f>IF(AND(E176&gt;1900,YEAR($C$5)-$E176&gt;=$P$13),COUNT($P$117:P175)+1,"")</f>
        <v/>
      </c>
    </row>
    <row r="177" spans="1:16" hidden="1" x14ac:dyDescent="0.2">
      <c r="A177" s="23" t="s">
        <v>77</v>
      </c>
      <c r="B177" s="24"/>
      <c r="C177" s="25"/>
      <c r="D177" s="25"/>
      <c r="E177" s="24"/>
      <c r="F177" s="24"/>
      <c r="G177" s="23" t="str">
        <f t="shared" si="6"/>
        <v/>
      </c>
      <c r="H177" s="25"/>
      <c r="I177" s="26"/>
      <c r="J177" s="26"/>
      <c r="K177" s="27" t="str">
        <f>IF(AND(E177&gt;1900,YEAR($C$5)-$E177&lt;=$K$13),COUNT($K$117:K176)+1,"")</f>
        <v/>
      </c>
      <c r="L177" s="27" t="str">
        <f>IF(AND(E177&gt;1900,YEAR($C$5)-$E177&gt;$K$13,YEAR($C$5)-$E177&lt;=$L$13),COUNT($L$117:L176)+1,"")</f>
        <v/>
      </c>
      <c r="M177" s="27" t="str">
        <f>IF(AND(E177&gt;1900,YEAR($C$5)-$E177&gt;$L$13,YEAR($C$5)-$E177&lt;=$M$13),COUNT($M$117:M176)+1,"")</f>
        <v/>
      </c>
      <c r="N177" s="27" t="str">
        <f>IF(AND(E177&gt;1900,YEAR($C$5)-$E177&gt;$M$13,YEAR($C$5)-$E177&lt;=$N$13),COUNT($N$117:N176)+1,"")</f>
        <v/>
      </c>
      <c r="O177" s="27" t="str">
        <f>IF(AND(E177&gt;1900,YEAR($C$5)-$E177&gt;$N$13,YEAR($C$5)-$E177&lt;=$O$13),COUNT($O$117:O176)+1,"")</f>
        <v/>
      </c>
      <c r="P177" s="27" t="str">
        <f>IF(AND(E177&gt;1900,YEAR($C$5)-$E177&gt;=$P$13),COUNT($P$117:P176)+1,"")</f>
        <v/>
      </c>
    </row>
    <row r="178" spans="1:16" hidden="1" x14ac:dyDescent="0.2">
      <c r="A178" s="23" t="s">
        <v>78</v>
      </c>
      <c r="B178" s="24"/>
      <c r="C178" s="25"/>
      <c r="D178" s="25"/>
      <c r="E178" s="24"/>
      <c r="F178" s="24"/>
      <c r="G178" s="23" t="str">
        <f t="shared" si="6"/>
        <v/>
      </c>
      <c r="H178" s="25"/>
      <c r="I178" s="26"/>
      <c r="J178" s="26"/>
      <c r="K178" s="27" t="str">
        <f>IF(AND(E178&gt;1900,YEAR($C$5)-$E178&lt;=$K$13),COUNT($K$117:K177)+1,"")</f>
        <v/>
      </c>
      <c r="L178" s="27" t="str">
        <f>IF(AND(E178&gt;1900,YEAR($C$5)-$E178&gt;$K$13,YEAR($C$5)-$E178&lt;=$L$13),COUNT($L$117:L177)+1,"")</f>
        <v/>
      </c>
      <c r="M178" s="27" t="str">
        <f>IF(AND(E178&gt;1900,YEAR($C$5)-$E178&gt;$L$13,YEAR($C$5)-$E178&lt;=$M$13),COUNT($M$117:M177)+1,"")</f>
        <v/>
      </c>
      <c r="N178" s="27" t="str">
        <f>IF(AND(E178&gt;1900,YEAR($C$5)-$E178&gt;$M$13,YEAR($C$5)-$E178&lt;=$N$13),COUNT($N$117:N177)+1,"")</f>
        <v/>
      </c>
      <c r="O178" s="27" t="str">
        <f>IF(AND(E178&gt;1900,YEAR($C$5)-$E178&gt;$N$13,YEAR($C$5)-$E178&lt;=$O$13),COUNT($O$117:O177)+1,"")</f>
        <v/>
      </c>
      <c r="P178" s="27" t="str">
        <f>IF(AND(E178&gt;1900,YEAR($C$5)-$E178&gt;=$P$13),COUNT($P$117:P177)+1,"")</f>
        <v/>
      </c>
    </row>
    <row r="179" spans="1:16" hidden="1" x14ac:dyDescent="0.2">
      <c r="A179" s="23" t="s">
        <v>79</v>
      </c>
      <c r="B179" s="24"/>
      <c r="C179" s="25"/>
      <c r="D179" s="25"/>
      <c r="E179" s="24"/>
      <c r="F179" s="24"/>
      <c r="G179" s="23" t="str">
        <f t="shared" si="6"/>
        <v/>
      </c>
      <c r="H179" s="25"/>
      <c r="I179" s="26"/>
      <c r="J179" s="26"/>
      <c r="K179" s="27" t="str">
        <f>IF(AND(E179&gt;1900,YEAR($C$5)-$E179&lt;=$K$13),COUNT($K$117:K178)+1,"")</f>
        <v/>
      </c>
      <c r="L179" s="27" t="str">
        <f>IF(AND(E179&gt;1900,YEAR($C$5)-$E179&gt;$K$13,YEAR($C$5)-$E179&lt;=$L$13),COUNT($L$117:L178)+1,"")</f>
        <v/>
      </c>
      <c r="M179" s="27" t="str">
        <f>IF(AND(E179&gt;1900,YEAR($C$5)-$E179&gt;$L$13,YEAR($C$5)-$E179&lt;=$M$13),COUNT($M$117:M178)+1,"")</f>
        <v/>
      </c>
      <c r="N179" s="27" t="str">
        <f>IF(AND(E179&gt;1900,YEAR($C$5)-$E179&gt;$M$13,YEAR($C$5)-$E179&lt;=$N$13),COUNT($N$117:N178)+1,"")</f>
        <v/>
      </c>
      <c r="O179" s="27" t="str">
        <f>IF(AND(E179&gt;1900,YEAR($C$5)-$E179&gt;$N$13,YEAR($C$5)-$E179&lt;=$O$13),COUNT($O$117:O178)+1,"")</f>
        <v/>
      </c>
      <c r="P179" s="27" t="str">
        <f>IF(AND(E179&gt;1900,YEAR($C$5)-$E179&gt;=$P$13),COUNT($P$117:P178)+1,"")</f>
        <v/>
      </c>
    </row>
    <row r="180" spans="1:16" hidden="1" x14ac:dyDescent="0.2">
      <c r="A180" s="23" t="s">
        <v>80</v>
      </c>
      <c r="B180" s="24"/>
      <c r="C180" s="25"/>
      <c r="D180" s="25"/>
      <c r="E180" s="24"/>
      <c r="F180" s="24"/>
      <c r="G180" s="23" t="str">
        <f t="shared" si="6"/>
        <v/>
      </c>
      <c r="H180" s="25"/>
      <c r="I180" s="26"/>
      <c r="J180" s="26"/>
      <c r="K180" s="27" t="str">
        <f>IF(AND(E180&gt;1900,YEAR($C$5)-$E180&lt;=$K$13),COUNT($K$117:K179)+1,"")</f>
        <v/>
      </c>
      <c r="L180" s="27" t="str">
        <f>IF(AND(E180&gt;1900,YEAR($C$5)-$E180&gt;$K$13,YEAR($C$5)-$E180&lt;=$L$13),COUNT($L$117:L179)+1,"")</f>
        <v/>
      </c>
      <c r="M180" s="27" t="str">
        <f>IF(AND(E180&gt;1900,YEAR($C$5)-$E180&gt;$L$13,YEAR($C$5)-$E180&lt;=$M$13),COUNT($M$117:M179)+1,"")</f>
        <v/>
      </c>
      <c r="N180" s="27" t="str">
        <f>IF(AND(E180&gt;1900,YEAR($C$5)-$E180&gt;$M$13,YEAR($C$5)-$E180&lt;=$N$13),COUNT($N$117:N179)+1,"")</f>
        <v/>
      </c>
      <c r="O180" s="27" t="str">
        <f>IF(AND(E180&gt;1900,YEAR($C$5)-$E180&gt;$N$13,YEAR($C$5)-$E180&lt;=$O$13),COUNT($O$117:O179)+1,"")</f>
        <v/>
      </c>
      <c r="P180" s="27" t="str">
        <f>IF(AND(E180&gt;1900,YEAR($C$5)-$E180&gt;=$P$13),COUNT($P$117:P179)+1,"")</f>
        <v/>
      </c>
    </row>
    <row r="181" spans="1:16" hidden="1" x14ac:dyDescent="0.2">
      <c r="A181" s="23" t="s">
        <v>81</v>
      </c>
      <c r="B181" s="24"/>
      <c r="C181" s="25"/>
      <c r="D181" s="25"/>
      <c r="E181" s="24"/>
      <c r="F181" s="24"/>
      <c r="G181" s="23" t="str">
        <f t="shared" ref="G181:G215" si="7">IF($E181&gt;1900,IF(YEAR($C$5)-$E181&lt;=$K$13,"do "&amp;$K$13,IF(YEAR($C$5)-$E181&lt;=$L$13,"do "&amp;$L$13,IF(YEAR($C$5)-$E181&lt;=$M$13,"do "&amp;$M$13,IF(YEAR($C$5)-$E181&lt;=$N$13,"do "&amp;$N$13,IF(YEAR($C$5)-$E181&lt;=$O$13,"do "&amp;$O$13,$P$13&amp;" +"))))),"")</f>
        <v/>
      </c>
      <c r="H181" s="25"/>
      <c r="I181" s="26"/>
      <c r="J181" s="26"/>
      <c r="K181" s="27" t="str">
        <f>IF(AND(E181&gt;1900,YEAR($C$5)-$E181&lt;=$K$13),COUNT($K$117:K180)+1,"")</f>
        <v/>
      </c>
      <c r="L181" s="27" t="str">
        <f>IF(AND(E181&gt;1900,YEAR($C$5)-$E181&gt;$K$13,YEAR($C$5)-$E181&lt;=$L$13),COUNT($L$117:L180)+1,"")</f>
        <v/>
      </c>
      <c r="M181" s="27" t="str">
        <f>IF(AND(E181&gt;1900,YEAR($C$5)-$E181&gt;$L$13,YEAR($C$5)-$E181&lt;=$M$13),COUNT($M$117:M180)+1,"")</f>
        <v/>
      </c>
      <c r="N181" s="27" t="str">
        <f>IF(AND(E181&gt;1900,YEAR($C$5)-$E181&gt;$M$13,YEAR($C$5)-$E181&lt;=$N$13),COUNT($N$117:N180)+1,"")</f>
        <v/>
      </c>
      <c r="O181" s="27" t="str">
        <f>IF(AND(E181&gt;1900,YEAR($C$5)-$E181&gt;$N$13,YEAR($C$5)-$E181&lt;=$O$13),COUNT($O$117:O180)+1,"")</f>
        <v/>
      </c>
      <c r="P181" s="27" t="str">
        <f>IF(AND(E181&gt;1900,YEAR($C$5)-$E181&gt;=$P$13),COUNT($P$117:P180)+1,"")</f>
        <v/>
      </c>
    </row>
    <row r="182" spans="1:16" hidden="1" x14ac:dyDescent="0.2">
      <c r="A182" s="23" t="s">
        <v>82</v>
      </c>
      <c r="B182" s="24"/>
      <c r="C182" s="25"/>
      <c r="D182" s="25"/>
      <c r="E182" s="24"/>
      <c r="F182" s="24"/>
      <c r="G182" s="23" t="str">
        <f t="shared" si="7"/>
        <v/>
      </c>
      <c r="H182" s="25"/>
      <c r="I182" s="26"/>
      <c r="J182" s="26"/>
      <c r="K182" s="27" t="str">
        <f>IF(AND(E182&gt;1900,YEAR($C$5)-$E182&lt;=$K$13),COUNT($K$117:K181)+1,"")</f>
        <v/>
      </c>
      <c r="L182" s="27" t="str">
        <f>IF(AND(E182&gt;1900,YEAR($C$5)-$E182&gt;$K$13,YEAR($C$5)-$E182&lt;=$L$13),COUNT($L$117:L181)+1,"")</f>
        <v/>
      </c>
      <c r="M182" s="27" t="str">
        <f>IF(AND(E182&gt;1900,YEAR($C$5)-$E182&gt;$L$13,YEAR($C$5)-$E182&lt;=$M$13),COUNT($M$117:M181)+1,"")</f>
        <v/>
      </c>
      <c r="N182" s="27" t="str">
        <f>IF(AND(E182&gt;1900,YEAR($C$5)-$E182&gt;$M$13,YEAR($C$5)-$E182&lt;=$N$13),COUNT($N$117:N181)+1,"")</f>
        <v/>
      </c>
      <c r="O182" s="27" t="str">
        <f>IF(AND(E182&gt;1900,YEAR($C$5)-$E182&gt;$N$13,YEAR($C$5)-$E182&lt;=$O$13),COUNT($O$117:O181)+1,"")</f>
        <v/>
      </c>
      <c r="P182" s="27" t="str">
        <f>IF(AND(E182&gt;1900,YEAR($C$5)-$E182&gt;=$P$13),COUNT($P$117:P181)+1,"")</f>
        <v/>
      </c>
    </row>
    <row r="183" spans="1:16" hidden="1" x14ac:dyDescent="0.2">
      <c r="A183" s="23" t="s">
        <v>83</v>
      </c>
      <c r="B183" s="24"/>
      <c r="C183" s="25"/>
      <c r="D183" s="25"/>
      <c r="E183" s="24"/>
      <c r="F183" s="24"/>
      <c r="G183" s="23" t="str">
        <f t="shared" si="7"/>
        <v/>
      </c>
      <c r="H183" s="25"/>
      <c r="I183" s="26"/>
      <c r="J183" s="26"/>
      <c r="K183" s="27" t="str">
        <f>IF(AND(E183&gt;1900,YEAR($C$5)-$E183&lt;=$K$13),COUNT($K$117:K182)+1,"")</f>
        <v/>
      </c>
      <c r="L183" s="27" t="str">
        <f>IF(AND(E183&gt;1900,YEAR($C$5)-$E183&gt;$K$13,YEAR($C$5)-$E183&lt;=$L$13),COUNT($L$117:L182)+1,"")</f>
        <v/>
      </c>
      <c r="M183" s="27" t="str">
        <f>IF(AND(E183&gt;1900,YEAR($C$5)-$E183&gt;$L$13,YEAR($C$5)-$E183&lt;=$M$13),COUNT($M$117:M182)+1,"")</f>
        <v/>
      </c>
      <c r="N183" s="27" t="str">
        <f>IF(AND(E183&gt;1900,YEAR($C$5)-$E183&gt;$M$13,YEAR($C$5)-$E183&lt;=$N$13),COUNT($N$117:N182)+1,"")</f>
        <v/>
      </c>
      <c r="O183" s="27" t="str">
        <f>IF(AND(E183&gt;1900,YEAR($C$5)-$E183&gt;$N$13,YEAR($C$5)-$E183&lt;=$O$13),COUNT($O$117:O182)+1,"")</f>
        <v/>
      </c>
      <c r="P183" s="27" t="str">
        <f>IF(AND(E183&gt;1900,YEAR($C$5)-$E183&gt;=$P$13),COUNT($P$117:P182)+1,"")</f>
        <v/>
      </c>
    </row>
    <row r="184" spans="1:16" hidden="1" x14ac:dyDescent="0.2">
      <c r="A184" s="23" t="s">
        <v>84</v>
      </c>
      <c r="B184" s="24"/>
      <c r="C184" s="25"/>
      <c r="D184" s="25"/>
      <c r="E184" s="24"/>
      <c r="F184" s="24"/>
      <c r="G184" s="23" t="str">
        <f t="shared" si="7"/>
        <v/>
      </c>
      <c r="H184" s="25"/>
      <c r="I184" s="26"/>
      <c r="J184" s="26"/>
      <c r="K184" s="27" t="str">
        <f>IF(AND(E184&gt;1900,YEAR($C$5)-$E184&lt;=$K$13),COUNT($K$117:K183)+1,"")</f>
        <v/>
      </c>
      <c r="L184" s="27" t="str">
        <f>IF(AND(E184&gt;1900,YEAR($C$5)-$E184&gt;$K$13,YEAR($C$5)-$E184&lt;=$L$13),COUNT($L$117:L183)+1,"")</f>
        <v/>
      </c>
      <c r="M184" s="27" t="str">
        <f>IF(AND(E184&gt;1900,YEAR($C$5)-$E184&gt;$L$13,YEAR($C$5)-$E184&lt;=$M$13),COUNT($M$117:M183)+1,"")</f>
        <v/>
      </c>
      <c r="N184" s="27" t="str">
        <f>IF(AND(E184&gt;1900,YEAR($C$5)-$E184&gt;$M$13,YEAR($C$5)-$E184&lt;=$N$13),COUNT($N$117:N183)+1,"")</f>
        <v/>
      </c>
      <c r="O184" s="27" t="str">
        <f>IF(AND(E184&gt;1900,YEAR($C$5)-$E184&gt;$N$13,YEAR($C$5)-$E184&lt;=$O$13),COUNT($O$117:O183)+1,"")</f>
        <v/>
      </c>
      <c r="P184" s="27" t="str">
        <f>IF(AND(E184&gt;1900,YEAR($C$5)-$E184&gt;=$P$13),COUNT($P$117:P183)+1,"")</f>
        <v/>
      </c>
    </row>
    <row r="185" spans="1:16" hidden="1" x14ac:dyDescent="0.2">
      <c r="A185" s="23" t="s">
        <v>85</v>
      </c>
      <c r="B185" s="24"/>
      <c r="C185" s="25"/>
      <c r="D185" s="25"/>
      <c r="E185" s="24"/>
      <c r="F185" s="24"/>
      <c r="G185" s="23" t="str">
        <f t="shared" si="7"/>
        <v/>
      </c>
      <c r="H185" s="25"/>
      <c r="I185" s="26"/>
      <c r="J185" s="26"/>
      <c r="K185" s="27" t="str">
        <f>IF(AND(E185&gt;1900,YEAR($C$5)-$E185&lt;=$K$13),COUNT($K$117:K184)+1,"")</f>
        <v/>
      </c>
      <c r="L185" s="27" t="str">
        <f>IF(AND(E185&gt;1900,YEAR($C$5)-$E185&gt;$K$13,YEAR($C$5)-$E185&lt;=$L$13),COUNT($L$117:L184)+1,"")</f>
        <v/>
      </c>
      <c r="M185" s="27" t="str">
        <f>IF(AND(E185&gt;1900,YEAR($C$5)-$E185&gt;$L$13,YEAR($C$5)-$E185&lt;=$M$13),COUNT($M$117:M184)+1,"")</f>
        <v/>
      </c>
      <c r="N185" s="27" t="str">
        <f>IF(AND(E185&gt;1900,YEAR($C$5)-$E185&gt;$M$13,YEAR($C$5)-$E185&lt;=$N$13),COUNT($N$117:N184)+1,"")</f>
        <v/>
      </c>
      <c r="O185" s="27" t="str">
        <f>IF(AND(E185&gt;1900,YEAR($C$5)-$E185&gt;$N$13,YEAR($C$5)-$E185&lt;=$O$13),COUNT($O$117:O184)+1,"")</f>
        <v/>
      </c>
      <c r="P185" s="27" t="str">
        <f>IF(AND(E185&gt;1900,YEAR($C$5)-$E185&gt;=$P$13),COUNT($P$117:P184)+1,"")</f>
        <v/>
      </c>
    </row>
    <row r="186" spans="1:16" hidden="1" x14ac:dyDescent="0.2">
      <c r="A186" s="23" t="s">
        <v>86</v>
      </c>
      <c r="B186" s="24"/>
      <c r="C186" s="25"/>
      <c r="D186" s="25"/>
      <c r="E186" s="24"/>
      <c r="F186" s="24"/>
      <c r="G186" s="23" t="str">
        <f t="shared" si="7"/>
        <v/>
      </c>
      <c r="H186" s="25"/>
      <c r="I186" s="26"/>
      <c r="J186" s="26"/>
      <c r="K186" s="27" t="str">
        <f>IF(AND(E186&gt;1900,YEAR($C$5)-$E186&lt;=$K$13),COUNT($K$117:K185)+1,"")</f>
        <v/>
      </c>
      <c r="L186" s="27" t="str">
        <f>IF(AND(E186&gt;1900,YEAR($C$5)-$E186&gt;$K$13,YEAR($C$5)-$E186&lt;=$L$13),COUNT($L$117:L185)+1,"")</f>
        <v/>
      </c>
      <c r="M186" s="27" t="str">
        <f>IF(AND(E186&gt;1900,YEAR($C$5)-$E186&gt;$L$13,YEAR($C$5)-$E186&lt;=$M$13),COUNT($M$117:M185)+1,"")</f>
        <v/>
      </c>
      <c r="N186" s="27" t="str">
        <f>IF(AND(E186&gt;1900,YEAR($C$5)-$E186&gt;$M$13,YEAR($C$5)-$E186&lt;=$N$13),COUNT($N$117:N185)+1,"")</f>
        <v/>
      </c>
      <c r="O186" s="27" t="str">
        <f>IF(AND(E186&gt;1900,YEAR($C$5)-$E186&gt;$N$13,YEAR($C$5)-$E186&lt;=$O$13),COUNT($O$117:O185)+1,"")</f>
        <v/>
      </c>
      <c r="P186" s="27" t="str">
        <f>IF(AND(E186&gt;1900,YEAR($C$5)-$E186&gt;=$P$13),COUNT($P$117:P185)+1,"")</f>
        <v/>
      </c>
    </row>
    <row r="187" spans="1:16" hidden="1" x14ac:dyDescent="0.2">
      <c r="A187" s="23" t="s">
        <v>87</v>
      </c>
      <c r="B187" s="24"/>
      <c r="C187" s="25"/>
      <c r="D187" s="25"/>
      <c r="E187" s="24"/>
      <c r="F187" s="24"/>
      <c r="G187" s="23" t="str">
        <f t="shared" si="7"/>
        <v/>
      </c>
      <c r="H187" s="25"/>
      <c r="I187" s="26"/>
      <c r="J187" s="26"/>
      <c r="K187" s="27" t="str">
        <f>IF(AND(E187&gt;1900,YEAR($C$5)-$E187&lt;=$K$13),COUNT($K$117:K186)+1,"")</f>
        <v/>
      </c>
      <c r="L187" s="27" t="str">
        <f>IF(AND(E187&gt;1900,YEAR($C$5)-$E187&gt;$K$13,YEAR($C$5)-$E187&lt;=$L$13),COUNT($L$117:L186)+1,"")</f>
        <v/>
      </c>
      <c r="M187" s="27" t="str">
        <f>IF(AND(E187&gt;1900,YEAR($C$5)-$E187&gt;$L$13,YEAR($C$5)-$E187&lt;=$M$13),COUNT($M$117:M186)+1,"")</f>
        <v/>
      </c>
      <c r="N187" s="27" t="str">
        <f>IF(AND(E187&gt;1900,YEAR($C$5)-$E187&gt;$M$13,YEAR($C$5)-$E187&lt;=$N$13),COUNT($N$117:N186)+1,"")</f>
        <v/>
      </c>
      <c r="O187" s="27" t="str">
        <f>IF(AND(E187&gt;1900,YEAR($C$5)-$E187&gt;$N$13,YEAR($C$5)-$E187&lt;=$O$13),COUNT($O$117:O186)+1,"")</f>
        <v/>
      </c>
      <c r="P187" s="27" t="str">
        <f>IF(AND(E187&gt;1900,YEAR($C$5)-$E187&gt;=$P$13),COUNT($P$117:P186)+1,"")</f>
        <v/>
      </c>
    </row>
    <row r="188" spans="1:16" hidden="1" x14ac:dyDescent="0.2">
      <c r="A188" s="23" t="s">
        <v>88</v>
      </c>
      <c r="B188" s="24"/>
      <c r="C188" s="25"/>
      <c r="D188" s="25"/>
      <c r="E188" s="24"/>
      <c r="F188" s="24"/>
      <c r="G188" s="23" t="str">
        <f t="shared" si="7"/>
        <v/>
      </c>
      <c r="H188" s="25"/>
      <c r="I188" s="26"/>
      <c r="J188" s="26"/>
      <c r="K188" s="27" t="str">
        <f>IF(AND(E188&gt;1900,YEAR($C$5)-$E188&lt;=$K$13),COUNT($K$117:K187)+1,"")</f>
        <v/>
      </c>
      <c r="L188" s="27" t="str">
        <f>IF(AND(E188&gt;1900,YEAR($C$5)-$E188&gt;$K$13,YEAR($C$5)-$E188&lt;=$L$13),COUNT($L$117:L187)+1,"")</f>
        <v/>
      </c>
      <c r="M188" s="27" t="str">
        <f>IF(AND(E188&gt;1900,YEAR($C$5)-$E188&gt;$L$13,YEAR($C$5)-$E188&lt;=$M$13),COUNT($M$117:M187)+1,"")</f>
        <v/>
      </c>
      <c r="N188" s="27" t="str">
        <f>IF(AND(E188&gt;1900,YEAR($C$5)-$E188&gt;$M$13,YEAR($C$5)-$E188&lt;=$N$13),COUNT($N$117:N187)+1,"")</f>
        <v/>
      </c>
      <c r="O188" s="27" t="str">
        <f>IF(AND(E188&gt;1900,YEAR($C$5)-$E188&gt;$N$13,YEAR($C$5)-$E188&lt;=$O$13),COUNT($O$117:O187)+1,"")</f>
        <v/>
      </c>
      <c r="P188" s="27" t="str">
        <f>IF(AND(E188&gt;1900,YEAR($C$5)-$E188&gt;=$P$13),COUNT($P$117:P187)+1,"")</f>
        <v/>
      </c>
    </row>
    <row r="189" spans="1:16" hidden="1" x14ac:dyDescent="0.2">
      <c r="A189" s="23" t="s">
        <v>89</v>
      </c>
      <c r="B189" s="24"/>
      <c r="C189" s="25"/>
      <c r="D189" s="25"/>
      <c r="E189" s="24"/>
      <c r="F189" s="24"/>
      <c r="G189" s="23" t="str">
        <f t="shared" si="7"/>
        <v/>
      </c>
      <c r="H189" s="25"/>
      <c r="I189" s="26"/>
      <c r="J189" s="26"/>
      <c r="K189" s="27" t="str">
        <f>IF(AND(E189&gt;1900,YEAR($C$5)-$E189&lt;=$K$13),COUNT($K$117:K188)+1,"")</f>
        <v/>
      </c>
      <c r="L189" s="27" t="str">
        <f>IF(AND(E189&gt;1900,YEAR($C$5)-$E189&gt;$K$13,YEAR($C$5)-$E189&lt;=$L$13),COUNT($L$117:L188)+1,"")</f>
        <v/>
      </c>
      <c r="M189" s="27" t="str">
        <f>IF(AND(E189&gt;1900,YEAR($C$5)-$E189&gt;$L$13,YEAR($C$5)-$E189&lt;=$M$13),COUNT($M$117:M188)+1,"")</f>
        <v/>
      </c>
      <c r="N189" s="27" t="str">
        <f>IF(AND(E189&gt;1900,YEAR($C$5)-$E189&gt;$M$13,YEAR($C$5)-$E189&lt;=$N$13),COUNT($N$117:N188)+1,"")</f>
        <v/>
      </c>
      <c r="O189" s="27" t="str">
        <f>IF(AND(E189&gt;1900,YEAR($C$5)-$E189&gt;$N$13,YEAR($C$5)-$E189&lt;=$O$13),COUNT($O$117:O188)+1,"")</f>
        <v/>
      </c>
      <c r="P189" s="27" t="str">
        <f>IF(AND(E189&gt;1900,YEAR($C$5)-$E189&gt;=$P$13),COUNT($P$117:P188)+1,"")</f>
        <v/>
      </c>
    </row>
    <row r="190" spans="1:16" hidden="1" x14ac:dyDescent="0.2">
      <c r="A190" s="23" t="s">
        <v>90</v>
      </c>
      <c r="B190" s="24"/>
      <c r="C190" s="25"/>
      <c r="D190" s="25"/>
      <c r="E190" s="24"/>
      <c r="F190" s="24"/>
      <c r="G190" s="23" t="str">
        <f t="shared" si="7"/>
        <v/>
      </c>
      <c r="H190" s="25"/>
      <c r="I190" s="26"/>
      <c r="J190" s="26"/>
      <c r="K190" s="27" t="str">
        <f>IF(AND(E190&gt;1900,YEAR($C$5)-$E190&lt;=$K$13),COUNT($K$117:K189)+1,"")</f>
        <v/>
      </c>
      <c r="L190" s="27" t="str">
        <f>IF(AND(E190&gt;1900,YEAR($C$5)-$E190&gt;$K$13,YEAR($C$5)-$E190&lt;=$L$13),COUNT($L$117:L189)+1,"")</f>
        <v/>
      </c>
      <c r="M190" s="27" t="str">
        <f>IF(AND(E190&gt;1900,YEAR($C$5)-$E190&gt;$L$13,YEAR($C$5)-$E190&lt;=$M$13),COUNT($M$117:M189)+1,"")</f>
        <v/>
      </c>
      <c r="N190" s="27" t="str">
        <f>IF(AND(E190&gt;1900,YEAR($C$5)-$E190&gt;$M$13,YEAR($C$5)-$E190&lt;=$N$13),COUNT($N$117:N189)+1,"")</f>
        <v/>
      </c>
      <c r="O190" s="27" t="str">
        <f>IF(AND(E190&gt;1900,YEAR($C$5)-$E190&gt;$N$13,YEAR($C$5)-$E190&lt;=$O$13),COUNT($O$117:O189)+1,"")</f>
        <v/>
      </c>
      <c r="P190" s="27" t="str">
        <f>IF(AND(E190&gt;1900,YEAR($C$5)-$E190&gt;=$P$13),COUNT($P$117:P189)+1,"")</f>
        <v/>
      </c>
    </row>
    <row r="191" spans="1:16" hidden="1" x14ac:dyDescent="0.2">
      <c r="A191" s="23" t="s">
        <v>91</v>
      </c>
      <c r="B191" s="24"/>
      <c r="C191" s="25"/>
      <c r="D191" s="25"/>
      <c r="E191" s="24"/>
      <c r="F191" s="24"/>
      <c r="G191" s="23" t="str">
        <f t="shared" si="7"/>
        <v/>
      </c>
      <c r="H191" s="25"/>
      <c r="I191" s="26"/>
      <c r="J191" s="26"/>
      <c r="K191" s="27" t="str">
        <f>IF(AND(E191&gt;1900,YEAR($C$5)-$E191&lt;=$K$13),COUNT($K$117:K190)+1,"")</f>
        <v/>
      </c>
      <c r="L191" s="27" t="str">
        <f>IF(AND(E191&gt;1900,YEAR($C$5)-$E191&gt;$K$13,YEAR($C$5)-$E191&lt;=$L$13),COUNT($L$117:L190)+1,"")</f>
        <v/>
      </c>
      <c r="M191" s="27" t="str">
        <f>IF(AND(E191&gt;1900,YEAR($C$5)-$E191&gt;$L$13,YEAR($C$5)-$E191&lt;=$M$13),COUNT($M$117:M190)+1,"")</f>
        <v/>
      </c>
      <c r="N191" s="27" t="str">
        <f>IF(AND(E191&gt;1900,YEAR($C$5)-$E191&gt;$M$13,YEAR($C$5)-$E191&lt;=$N$13),COUNT($N$117:N190)+1,"")</f>
        <v/>
      </c>
      <c r="O191" s="27" t="str">
        <f>IF(AND(E191&gt;1900,YEAR($C$5)-$E191&gt;$N$13,YEAR($C$5)-$E191&lt;=$O$13),COUNT($O$117:O190)+1,"")</f>
        <v/>
      </c>
      <c r="P191" s="27" t="str">
        <f>IF(AND(E191&gt;1900,YEAR($C$5)-$E191&gt;=$P$13),COUNT($P$117:P190)+1,"")</f>
        <v/>
      </c>
    </row>
    <row r="192" spans="1:16" hidden="1" x14ac:dyDescent="0.2">
      <c r="A192" s="23" t="s">
        <v>92</v>
      </c>
      <c r="B192" s="24"/>
      <c r="C192" s="25"/>
      <c r="D192" s="25"/>
      <c r="E192" s="24"/>
      <c r="F192" s="24"/>
      <c r="G192" s="23" t="str">
        <f t="shared" si="7"/>
        <v/>
      </c>
      <c r="H192" s="25"/>
      <c r="I192" s="26"/>
      <c r="J192" s="26"/>
      <c r="K192" s="27" t="str">
        <f>IF(AND(E192&gt;1900,YEAR($C$5)-$E192&lt;=$K$13),COUNT($K$117:K191)+1,"")</f>
        <v/>
      </c>
      <c r="L192" s="27" t="str">
        <f>IF(AND(E192&gt;1900,YEAR($C$5)-$E192&gt;$K$13,YEAR($C$5)-$E192&lt;=$L$13),COUNT($L$117:L191)+1,"")</f>
        <v/>
      </c>
      <c r="M192" s="27" t="str">
        <f>IF(AND(E192&gt;1900,YEAR($C$5)-$E192&gt;$L$13,YEAR($C$5)-$E192&lt;=$M$13),COUNT($M$117:M191)+1,"")</f>
        <v/>
      </c>
      <c r="N192" s="27" t="str">
        <f>IF(AND(E192&gt;1900,YEAR($C$5)-$E192&gt;$M$13,YEAR($C$5)-$E192&lt;=$N$13),COUNT($N$117:N191)+1,"")</f>
        <v/>
      </c>
      <c r="O192" s="27" t="str">
        <f>IF(AND(E192&gt;1900,YEAR($C$5)-$E192&gt;$N$13,YEAR($C$5)-$E192&lt;=$O$13),COUNT($O$117:O191)+1,"")</f>
        <v/>
      </c>
      <c r="P192" s="27" t="str">
        <f>IF(AND(E192&gt;1900,YEAR($C$5)-$E192&gt;=$P$13),COUNT($P$117:P191)+1,"")</f>
        <v/>
      </c>
    </row>
    <row r="193" spans="1:16" hidden="1" x14ac:dyDescent="0.2">
      <c r="A193" s="23" t="s">
        <v>93</v>
      </c>
      <c r="B193" s="24"/>
      <c r="C193" s="25"/>
      <c r="D193" s="25"/>
      <c r="E193" s="24"/>
      <c r="F193" s="24"/>
      <c r="G193" s="23" t="str">
        <f t="shared" si="7"/>
        <v/>
      </c>
      <c r="H193" s="25"/>
      <c r="I193" s="26"/>
      <c r="J193" s="26"/>
      <c r="K193" s="27" t="str">
        <f>IF(AND(E193&gt;1900,YEAR($C$5)-$E193&lt;=$K$13),COUNT($K$117:K192)+1,"")</f>
        <v/>
      </c>
      <c r="L193" s="27" t="str">
        <f>IF(AND(E193&gt;1900,YEAR($C$5)-$E193&gt;$K$13,YEAR($C$5)-$E193&lt;=$L$13),COUNT($L$117:L192)+1,"")</f>
        <v/>
      </c>
      <c r="M193" s="27" t="str">
        <f>IF(AND(E193&gt;1900,YEAR($C$5)-$E193&gt;$L$13,YEAR($C$5)-$E193&lt;=$M$13),COUNT($M$117:M192)+1,"")</f>
        <v/>
      </c>
      <c r="N193" s="27" t="str">
        <f>IF(AND(E193&gt;1900,YEAR($C$5)-$E193&gt;$M$13,YEAR($C$5)-$E193&lt;=$N$13),COUNT($N$117:N192)+1,"")</f>
        <v/>
      </c>
      <c r="O193" s="27" t="str">
        <f>IF(AND(E193&gt;1900,YEAR($C$5)-$E193&gt;$N$13,YEAR($C$5)-$E193&lt;=$O$13),COUNT($O$117:O192)+1,"")</f>
        <v/>
      </c>
      <c r="P193" s="27" t="str">
        <f>IF(AND(E193&gt;1900,YEAR($C$5)-$E193&gt;=$P$13),COUNT($P$117:P192)+1,"")</f>
        <v/>
      </c>
    </row>
    <row r="194" spans="1:16" hidden="1" x14ac:dyDescent="0.2">
      <c r="A194" s="23" t="s">
        <v>94</v>
      </c>
      <c r="B194" s="24"/>
      <c r="C194" s="25"/>
      <c r="D194" s="25"/>
      <c r="E194" s="24"/>
      <c r="F194" s="24"/>
      <c r="G194" s="23" t="str">
        <f t="shared" si="7"/>
        <v/>
      </c>
      <c r="H194" s="25"/>
      <c r="I194" s="26"/>
      <c r="J194" s="26"/>
      <c r="K194" s="27" t="str">
        <f>IF(AND(E194&gt;1900,YEAR($C$5)-$E194&lt;=$K$13),COUNT($K$117:K193)+1,"")</f>
        <v/>
      </c>
      <c r="L194" s="27" t="str">
        <f>IF(AND(E194&gt;1900,YEAR($C$5)-$E194&gt;$K$13,YEAR($C$5)-$E194&lt;=$L$13),COUNT($L$117:L193)+1,"")</f>
        <v/>
      </c>
      <c r="M194" s="27" t="str">
        <f>IF(AND(E194&gt;1900,YEAR($C$5)-$E194&gt;$L$13,YEAR($C$5)-$E194&lt;=$M$13),COUNT($M$117:M193)+1,"")</f>
        <v/>
      </c>
      <c r="N194" s="27" t="str">
        <f>IF(AND(E194&gt;1900,YEAR($C$5)-$E194&gt;$M$13,YEAR($C$5)-$E194&lt;=$N$13),COUNT($N$117:N193)+1,"")</f>
        <v/>
      </c>
      <c r="O194" s="27" t="str">
        <f>IF(AND(E194&gt;1900,YEAR($C$5)-$E194&gt;$N$13,YEAR($C$5)-$E194&lt;=$O$13),COUNT($O$117:O193)+1,"")</f>
        <v/>
      </c>
      <c r="P194" s="27" t="str">
        <f>IF(AND(E194&gt;1900,YEAR($C$5)-$E194&gt;=$P$13),COUNT($P$117:P193)+1,"")</f>
        <v/>
      </c>
    </row>
    <row r="195" spans="1:16" hidden="1" x14ac:dyDescent="0.2">
      <c r="A195" s="23" t="s">
        <v>95</v>
      </c>
      <c r="B195" s="24"/>
      <c r="C195" s="25"/>
      <c r="D195" s="25"/>
      <c r="E195" s="24"/>
      <c r="F195" s="24"/>
      <c r="G195" s="23" t="str">
        <f t="shared" si="7"/>
        <v/>
      </c>
      <c r="H195" s="25"/>
      <c r="I195" s="26"/>
      <c r="J195" s="26"/>
      <c r="K195" s="27" t="str">
        <f>IF(AND(E195&gt;1900,YEAR($C$5)-$E195&lt;=$K$13),COUNT($K$117:K194)+1,"")</f>
        <v/>
      </c>
      <c r="L195" s="27" t="str">
        <f>IF(AND(E195&gt;1900,YEAR($C$5)-$E195&gt;$K$13,YEAR($C$5)-$E195&lt;=$L$13),COUNT($L$117:L194)+1,"")</f>
        <v/>
      </c>
      <c r="M195" s="27" t="str">
        <f>IF(AND(E195&gt;1900,YEAR($C$5)-$E195&gt;$L$13,YEAR($C$5)-$E195&lt;=$M$13),COUNT($M$117:M194)+1,"")</f>
        <v/>
      </c>
      <c r="N195" s="27" t="str">
        <f>IF(AND(E195&gt;1900,YEAR($C$5)-$E195&gt;$M$13,YEAR($C$5)-$E195&lt;=$N$13),COUNT($N$117:N194)+1,"")</f>
        <v/>
      </c>
      <c r="O195" s="27" t="str">
        <f>IF(AND(E195&gt;1900,YEAR($C$5)-$E195&gt;$N$13,YEAR($C$5)-$E195&lt;=$O$13),COUNT($O$117:O194)+1,"")</f>
        <v/>
      </c>
      <c r="P195" s="27" t="str">
        <f>IF(AND(E195&gt;1900,YEAR($C$5)-$E195&gt;=$P$13),COUNT($P$117:P194)+1,"")</f>
        <v/>
      </c>
    </row>
    <row r="196" spans="1:16" hidden="1" x14ac:dyDescent="0.2">
      <c r="A196" s="23" t="s">
        <v>96</v>
      </c>
      <c r="B196" s="24"/>
      <c r="C196" s="25"/>
      <c r="D196" s="25"/>
      <c r="E196" s="24"/>
      <c r="F196" s="24"/>
      <c r="G196" s="23" t="str">
        <f t="shared" si="7"/>
        <v/>
      </c>
      <c r="H196" s="25"/>
      <c r="I196" s="26"/>
      <c r="J196" s="26"/>
      <c r="K196" s="27" t="str">
        <f>IF(AND(E196&gt;1900,YEAR($C$5)-$E196&lt;=$K$13),COUNT($K$117:K195)+1,"")</f>
        <v/>
      </c>
      <c r="L196" s="27" t="str">
        <f>IF(AND(E196&gt;1900,YEAR($C$5)-$E196&gt;$K$13,YEAR($C$5)-$E196&lt;=$L$13),COUNT($L$117:L195)+1,"")</f>
        <v/>
      </c>
      <c r="M196" s="27" t="str">
        <f>IF(AND(E196&gt;1900,YEAR($C$5)-$E196&gt;$L$13,YEAR($C$5)-$E196&lt;=$M$13),COUNT($M$117:M195)+1,"")</f>
        <v/>
      </c>
      <c r="N196" s="27" t="str">
        <f>IF(AND(E196&gt;1900,YEAR($C$5)-$E196&gt;$M$13,YEAR($C$5)-$E196&lt;=$N$13),COUNT($N$117:N195)+1,"")</f>
        <v/>
      </c>
      <c r="O196" s="27" t="str">
        <f>IF(AND(E196&gt;1900,YEAR($C$5)-$E196&gt;$N$13,YEAR($C$5)-$E196&lt;=$O$13),COUNT($O$117:O195)+1,"")</f>
        <v/>
      </c>
      <c r="P196" s="27" t="str">
        <f>IF(AND(E196&gt;1900,YEAR($C$5)-$E196&gt;=$P$13),COUNT($P$117:P195)+1,"")</f>
        <v/>
      </c>
    </row>
    <row r="197" spans="1:16" hidden="1" x14ac:dyDescent="0.2">
      <c r="A197" s="23" t="s">
        <v>97</v>
      </c>
      <c r="B197" s="24"/>
      <c r="C197" s="25"/>
      <c r="D197" s="25"/>
      <c r="E197" s="24"/>
      <c r="F197" s="24"/>
      <c r="G197" s="23" t="str">
        <f t="shared" si="7"/>
        <v/>
      </c>
      <c r="H197" s="25"/>
      <c r="I197" s="26"/>
      <c r="J197" s="26"/>
      <c r="K197" s="27" t="str">
        <f>IF(AND(E197&gt;1900,YEAR($C$5)-$E197&lt;=$K$13),COUNT($K$117:K196)+1,"")</f>
        <v/>
      </c>
      <c r="L197" s="27" t="str">
        <f>IF(AND(E197&gt;1900,YEAR($C$5)-$E197&gt;$K$13,YEAR($C$5)-$E197&lt;=$L$13),COUNT($L$117:L196)+1,"")</f>
        <v/>
      </c>
      <c r="M197" s="27" t="str">
        <f>IF(AND(E197&gt;1900,YEAR($C$5)-$E197&gt;$L$13,YEAR($C$5)-$E197&lt;=$M$13),COUNT($M$117:M196)+1,"")</f>
        <v/>
      </c>
      <c r="N197" s="27" t="str">
        <f>IF(AND(E197&gt;1900,YEAR($C$5)-$E197&gt;$M$13,YEAR($C$5)-$E197&lt;=$N$13),COUNT($N$117:N196)+1,"")</f>
        <v/>
      </c>
      <c r="O197" s="27" t="str">
        <f>IF(AND(E197&gt;1900,YEAR($C$5)-$E197&gt;$N$13,YEAR($C$5)-$E197&lt;=$O$13),COUNT($O$117:O196)+1,"")</f>
        <v/>
      </c>
      <c r="P197" s="27" t="str">
        <f>IF(AND(E197&gt;1900,YEAR($C$5)-$E197&gt;=$P$13),COUNT($P$117:P196)+1,"")</f>
        <v/>
      </c>
    </row>
    <row r="198" spans="1:16" hidden="1" x14ac:dyDescent="0.2">
      <c r="A198" s="23" t="s">
        <v>98</v>
      </c>
      <c r="B198" s="24"/>
      <c r="C198" s="25"/>
      <c r="D198" s="25"/>
      <c r="E198" s="24"/>
      <c r="F198" s="24"/>
      <c r="G198" s="23" t="str">
        <f t="shared" si="7"/>
        <v/>
      </c>
      <c r="H198" s="25"/>
      <c r="I198" s="26"/>
      <c r="J198" s="26"/>
      <c r="K198" s="27" t="str">
        <f>IF(AND(E198&gt;1900,YEAR($C$5)-$E198&lt;=$K$13),COUNT($K$117:K197)+1,"")</f>
        <v/>
      </c>
      <c r="L198" s="27" t="str">
        <f>IF(AND(E198&gt;1900,YEAR($C$5)-$E198&gt;$K$13,YEAR($C$5)-$E198&lt;=$L$13),COUNT($L$117:L197)+1,"")</f>
        <v/>
      </c>
      <c r="M198" s="27" t="str">
        <f>IF(AND(E198&gt;1900,YEAR($C$5)-$E198&gt;$L$13,YEAR($C$5)-$E198&lt;=$M$13),COUNT($M$117:M197)+1,"")</f>
        <v/>
      </c>
      <c r="N198" s="27" t="str">
        <f>IF(AND(E198&gt;1900,YEAR($C$5)-$E198&gt;$M$13,YEAR($C$5)-$E198&lt;=$N$13),COUNT($N$117:N197)+1,"")</f>
        <v/>
      </c>
      <c r="O198" s="27" t="str">
        <f>IF(AND(E198&gt;1900,YEAR($C$5)-$E198&gt;$N$13,YEAR($C$5)-$E198&lt;=$O$13),COUNT($O$117:O197)+1,"")</f>
        <v/>
      </c>
      <c r="P198" s="27" t="str">
        <f>IF(AND(E198&gt;1900,YEAR($C$5)-$E198&gt;=$P$13),COUNT($P$117:P197)+1,"")</f>
        <v/>
      </c>
    </row>
    <row r="199" spans="1:16" hidden="1" x14ac:dyDescent="0.2">
      <c r="A199" s="23" t="s">
        <v>99</v>
      </c>
      <c r="B199" s="24"/>
      <c r="C199" s="25"/>
      <c r="D199" s="25"/>
      <c r="E199" s="24"/>
      <c r="F199" s="24"/>
      <c r="G199" s="23" t="str">
        <f t="shared" si="7"/>
        <v/>
      </c>
      <c r="H199" s="25"/>
      <c r="I199" s="26"/>
      <c r="J199" s="26"/>
      <c r="K199" s="27" t="str">
        <f>IF(AND(E199&gt;1900,YEAR($C$5)-$E199&lt;=$K$13),COUNT($K$117:K198)+1,"")</f>
        <v/>
      </c>
      <c r="L199" s="27" t="str">
        <f>IF(AND(E199&gt;1900,YEAR($C$5)-$E199&gt;$K$13,YEAR($C$5)-$E199&lt;=$L$13),COUNT($L$117:L198)+1,"")</f>
        <v/>
      </c>
      <c r="M199" s="27" t="str">
        <f>IF(AND(E199&gt;1900,YEAR($C$5)-$E199&gt;$L$13,YEAR($C$5)-$E199&lt;=$M$13),COUNT($M$117:M198)+1,"")</f>
        <v/>
      </c>
      <c r="N199" s="27" t="str">
        <f>IF(AND(E199&gt;1900,YEAR($C$5)-$E199&gt;$M$13,YEAR($C$5)-$E199&lt;=$N$13),COUNT($N$117:N198)+1,"")</f>
        <v/>
      </c>
      <c r="O199" s="27" t="str">
        <f>IF(AND(E199&gt;1900,YEAR($C$5)-$E199&gt;$N$13,YEAR($C$5)-$E199&lt;=$O$13),COUNT($O$117:O198)+1,"")</f>
        <v/>
      </c>
      <c r="P199" s="27" t="str">
        <f>IF(AND(E199&gt;1900,YEAR($C$5)-$E199&gt;=$P$13),COUNT($P$117:P198)+1,"")</f>
        <v/>
      </c>
    </row>
    <row r="200" spans="1:16" hidden="1" x14ac:dyDescent="0.2">
      <c r="A200" s="23" t="s">
        <v>100</v>
      </c>
      <c r="B200" s="24"/>
      <c r="C200" s="25"/>
      <c r="D200" s="25"/>
      <c r="E200" s="24"/>
      <c r="F200" s="24"/>
      <c r="G200" s="23" t="str">
        <f t="shared" si="7"/>
        <v/>
      </c>
      <c r="H200" s="25"/>
      <c r="I200" s="26"/>
      <c r="J200" s="26"/>
      <c r="K200" s="27" t="str">
        <f>IF(AND(E200&gt;1900,YEAR($C$5)-$E200&lt;=$K$13),COUNT($K$117:K199)+1,"")</f>
        <v/>
      </c>
      <c r="L200" s="27" t="str">
        <f>IF(AND(E200&gt;1900,YEAR($C$5)-$E200&gt;$K$13,YEAR($C$5)-$E200&lt;=$L$13),COUNT($L$117:L199)+1,"")</f>
        <v/>
      </c>
      <c r="M200" s="27" t="str">
        <f>IF(AND(E200&gt;1900,YEAR($C$5)-$E200&gt;$L$13,YEAR($C$5)-$E200&lt;=$M$13),COUNT($M$117:M199)+1,"")</f>
        <v/>
      </c>
      <c r="N200" s="27" t="str">
        <f>IF(AND(E200&gt;1900,YEAR($C$5)-$E200&gt;$M$13,YEAR($C$5)-$E200&lt;=$N$13),COUNT($N$117:N199)+1,"")</f>
        <v/>
      </c>
      <c r="O200" s="27" t="str">
        <f>IF(AND(E200&gt;1900,YEAR($C$5)-$E200&gt;$N$13,YEAR($C$5)-$E200&lt;=$O$13),COUNT($O$117:O199)+1,"")</f>
        <v/>
      </c>
      <c r="P200" s="27" t="str">
        <f>IF(AND(E200&gt;1900,YEAR($C$5)-$E200&gt;=$P$13),COUNT($P$117:P199)+1,"")</f>
        <v/>
      </c>
    </row>
    <row r="201" spans="1:16" hidden="1" x14ac:dyDescent="0.2">
      <c r="A201" s="23" t="s">
        <v>101</v>
      </c>
      <c r="B201" s="24"/>
      <c r="C201" s="25"/>
      <c r="D201" s="25"/>
      <c r="E201" s="24"/>
      <c r="F201" s="24"/>
      <c r="G201" s="23" t="str">
        <f t="shared" si="7"/>
        <v/>
      </c>
      <c r="H201" s="25"/>
      <c r="I201" s="26"/>
      <c r="J201" s="26"/>
      <c r="K201" s="27" t="str">
        <f>IF(AND(E201&gt;1900,YEAR($C$5)-$E201&lt;=$K$13),COUNT($K$117:K200)+1,"")</f>
        <v/>
      </c>
      <c r="L201" s="27" t="str">
        <f>IF(AND(E201&gt;1900,YEAR($C$5)-$E201&gt;$K$13,YEAR($C$5)-$E201&lt;=$L$13),COUNT($L$117:L200)+1,"")</f>
        <v/>
      </c>
      <c r="M201" s="27" t="str">
        <f>IF(AND(E201&gt;1900,YEAR($C$5)-$E201&gt;$L$13,YEAR($C$5)-$E201&lt;=$M$13),COUNT($M$117:M200)+1,"")</f>
        <v/>
      </c>
      <c r="N201" s="27" t="str">
        <f>IF(AND(E201&gt;1900,YEAR($C$5)-$E201&gt;$M$13,YEAR($C$5)-$E201&lt;=$N$13),COUNT($N$117:N200)+1,"")</f>
        <v/>
      </c>
      <c r="O201" s="27" t="str">
        <f>IF(AND(E201&gt;1900,YEAR($C$5)-$E201&gt;$N$13,YEAR($C$5)-$E201&lt;=$O$13),COUNT($O$117:O200)+1,"")</f>
        <v/>
      </c>
      <c r="P201" s="27" t="str">
        <f>IF(AND(E201&gt;1900,YEAR($C$5)-$E201&gt;=$P$13),COUNT($P$117:P200)+1,"")</f>
        <v/>
      </c>
    </row>
    <row r="202" spans="1:16" hidden="1" x14ac:dyDescent="0.2">
      <c r="A202" s="23" t="s">
        <v>102</v>
      </c>
      <c r="B202" s="24"/>
      <c r="C202" s="25"/>
      <c r="D202" s="25"/>
      <c r="E202" s="24"/>
      <c r="F202" s="24"/>
      <c r="G202" s="23" t="str">
        <f t="shared" si="7"/>
        <v/>
      </c>
      <c r="H202" s="25"/>
      <c r="I202" s="26"/>
      <c r="J202" s="26"/>
      <c r="K202" s="27" t="str">
        <f>IF(AND(E202&gt;1900,YEAR($C$5)-$E202&lt;=$K$13),COUNT($K$117:K201)+1,"")</f>
        <v/>
      </c>
      <c r="L202" s="27" t="str">
        <f>IF(AND(E202&gt;1900,YEAR($C$5)-$E202&gt;$K$13,YEAR($C$5)-$E202&lt;=$L$13),COUNT($L$117:L201)+1,"")</f>
        <v/>
      </c>
      <c r="M202" s="27" t="str">
        <f>IF(AND(E202&gt;1900,YEAR($C$5)-$E202&gt;$L$13,YEAR($C$5)-$E202&lt;=$M$13),COUNT($M$117:M201)+1,"")</f>
        <v/>
      </c>
      <c r="N202" s="27" t="str">
        <f>IF(AND(E202&gt;1900,YEAR($C$5)-$E202&gt;$M$13,YEAR($C$5)-$E202&lt;=$N$13),COUNT($N$117:N201)+1,"")</f>
        <v/>
      </c>
      <c r="O202" s="27" t="str">
        <f>IF(AND(E202&gt;1900,YEAR($C$5)-$E202&gt;$N$13,YEAR($C$5)-$E202&lt;=$O$13),COUNT($O$117:O201)+1,"")</f>
        <v/>
      </c>
      <c r="P202" s="27" t="str">
        <f>IF(AND(E202&gt;1900,YEAR($C$5)-$E202&gt;=$P$13),COUNT($P$117:P201)+1,"")</f>
        <v/>
      </c>
    </row>
    <row r="203" spans="1:16" hidden="1" x14ac:dyDescent="0.2">
      <c r="A203" s="23" t="s">
        <v>103</v>
      </c>
      <c r="B203" s="24"/>
      <c r="C203" s="25"/>
      <c r="D203" s="25"/>
      <c r="E203" s="24"/>
      <c r="F203" s="24"/>
      <c r="G203" s="23" t="str">
        <f t="shared" si="7"/>
        <v/>
      </c>
      <c r="H203" s="25"/>
      <c r="I203" s="26"/>
      <c r="J203" s="26"/>
      <c r="K203" s="27" t="str">
        <f>IF(AND(E203&gt;1900,YEAR($C$5)-$E203&lt;=$K$13),COUNT($K$117:K202)+1,"")</f>
        <v/>
      </c>
      <c r="L203" s="27" t="str">
        <f>IF(AND(E203&gt;1900,YEAR($C$5)-$E203&gt;$K$13,YEAR($C$5)-$E203&lt;=$L$13),COUNT($L$117:L202)+1,"")</f>
        <v/>
      </c>
      <c r="M203" s="27" t="str">
        <f>IF(AND(E203&gt;1900,YEAR($C$5)-$E203&gt;$L$13,YEAR($C$5)-$E203&lt;=$M$13),COUNT($M$117:M202)+1,"")</f>
        <v/>
      </c>
      <c r="N203" s="27" t="str">
        <f>IF(AND(E203&gt;1900,YEAR($C$5)-$E203&gt;$M$13,YEAR($C$5)-$E203&lt;=$N$13),COUNT($N$117:N202)+1,"")</f>
        <v/>
      </c>
      <c r="O203" s="27" t="str">
        <f>IF(AND(E203&gt;1900,YEAR($C$5)-$E203&gt;$N$13,YEAR($C$5)-$E203&lt;=$O$13),COUNT($O$117:O202)+1,"")</f>
        <v/>
      </c>
      <c r="P203" s="27" t="str">
        <f>IF(AND(E203&gt;1900,YEAR($C$5)-$E203&gt;=$P$13),COUNT($P$117:P202)+1,"")</f>
        <v/>
      </c>
    </row>
    <row r="204" spans="1:16" hidden="1" x14ac:dyDescent="0.2">
      <c r="A204" s="23" t="s">
        <v>104</v>
      </c>
      <c r="B204" s="24"/>
      <c r="C204" s="25"/>
      <c r="D204" s="25"/>
      <c r="E204" s="24"/>
      <c r="F204" s="24"/>
      <c r="G204" s="23" t="str">
        <f t="shared" si="7"/>
        <v/>
      </c>
      <c r="H204" s="25"/>
      <c r="I204" s="26"/>
      <c r="J204" s="26"/>
      <c r="K204" s="27" t="str">
        <f>IF(AND(E204&gt;1900,YEAR($C$5)-$E204&lt;=$K$13),COUNT($K$117:K203)+1,"")</f>
        <v/>
      </c>
      <c r="L204" s="27" t="str">
        <f>IF(AND(E204&gt;1900,YEAR($C$5)-$E204&gt;$K$13,YEAR($C$5)-$E204&lt;=$L$13),COUNT($L$117:L203)+1,"")</f>
        <v/>
      </c>
      <c r="M204" s="27" t="str">
        <f>IF(AND(E204&gt;1900,YEAR($C$5)-$E204&gt;$L$13,YEAR($C$5)-$E204&lt;=$M$13),COUNT($M$117:M203)+1,"")</f>
        <v/>
      </c>
      <c r="N204" s="27" t="str">
        <f>IF(AND(E204&gt;1900,YEAR($C$5)-$E204&gt;$M$13,YEAR($C$5)-$E204&lt;=$N$13),COUNT($N$117:N203)+1,"")</f>
        <v/>
      </c>
      <c r="O204" s="27" t="str">
        <f>IF(AND(E204&gt;1900,YEAR($C$5)-$E204&gt;$N$13,YEAR($C$5)-$E204&lt;=$O$13),COUNT($O$117:O203)+1,"")</f>
        <v/>
      </c>
      <c r="P204" s="27" t="str">
        <f>IF(AND(E204&gt;1900,YEAR($C$5)-$E204&gt;=$P$13),COUNT($P$117:P203)+1,"")</f>
        <v/>
      </c>
    </row>
    <row r="205" spans="1:16" hidden="1" x14ac:dyDescent="0.2">
      <c r="A205" s="23" t="s">
        <v>105</v>
      </c>
      <c r="B205" s="24"/>
      <c r="C205" s="25"/>
      <c r="D205" s="25"/>
      <c r="E205" s="24"/>
      <c r="F205" s="24"/>
      <c r="G205" s="23" t="str">
        <f t="shared" si="7"/>
        <v/>
      </c>
      <c r="H205" s="25"/>
      <c r="I205" s="26"/>
      <c r="J205" s="26"/>
      <c r="K205" s="27" t="str">
        <f>IF(AND(E205&gt;1900,YEAR($C$5)-$E205&lt;=$K$13),COUNT($K$117:K204)+1,"")</f>
        <v/>
      </c>
      <c r="L205" s="27" t="str">
        <f>IF(AND(E205&gt;1900,YEAR($C$5)-$E205&gt;$K$13,YEAR($C$5)-$E205&lt;=$L$13),COUNT($L$117:L204)+1,"")</f>
        <v/>
      </c>
      <c r="M205" s="27" t="str">
        <f>IF(AND(E205&gt;1900,YEAR($C$5)-$E205&gt;$L$13,YEAR($C$5)-$E205&lt;=$M$13),COUNT($M$117:M204)+1,"")</f>
        <v/>
      </c>
      <c r="N205" s="27" t="str">
        <f>IF(AND(E205&gt;1900,YEAR($C$5)-$E205&gt;$M$13,YEAR($C$5)-$E205&lt;=$N$13),COUNT($N$117:N204)+1,"")</f>
        <v/>
      </c>
      <c r="O205" s="27" t="str">
        <f>IF(AND(E205&gt;1900,YEAR($C$5)-$E205&gt;$N$13,YEAR($C$5)-$E205&lt;=$O$13),COUNT($O$117:O204)+1,"")</f>
        <v/>
      </c>
      <c r="P205" s="27" t="str">
        <f>IF(AND(E205&gt;1900,YEAR($C$5)-$E205&gt;=$P$13),COUNT($P$117:P204)+1,"")</f>
        <v/>
      </c>
    </row>
    <row r="206" spans="1:16" hidden="1" x14ac:dyDescent="0.2">
      <c r="A206" s="23" t="s">
        <v>106</v>
      </c>
      <c r="B206" s="24"/>
      <c r="C206" s="25"/>
      <c r="D206" s="25"/>
      <c r="E206" s="24"/>
      <c r="F206" s="24"/>
      <c r="G206" s="23" t="str">
        <f t="shared" si="7"/>
        <v/>
      </c>
      <c r="H206" s="25"/>
      <c r="I206" s="26"/>
      <c r="J206" s="26"/>
      <c r="K206" s="27" t="str">
        <f>IF(AND(E206&gt;1900,YEAR($C$5)-$E206&lt;=$K$13),COUNT($K$117:K205)+1,"")</f>
        <v/>
      </c>
      <c r="L206" s="27" t="str">
        <f>IF(AND(E206&gt;1900,YEAR($C$5)-$E206&gt;$K$13,YEAR($C$5)-$E206&lt;=$L$13),COUNT($L$117:L205)+1,"")</f>
        <v/>
      </c>
      <c r="M206" s="27" t="str">
        <f>IF(AND(E206&gt;1900,YEAR($C$5)-$E206&gt;$L$13,YEAR($C$5)-$E206&lt;=$M$13),COUNT($M$117:M205)+1,"")</f>
        <v/>
      </c>
      <c r="N206" s="27" t="str">
        <f>IF(AND(E206&gt;1900,YEAR($C$5)-$E206&gt;$M$13,YEAR($C$5)-$E206&lt;=$N$13),COUNT($N$117:N205)+1,"")</f>
        <v/>
      </c>
      <c r="O206" s="27" t="str">
        <f>IF(AND(E206&gt;1900,YEAR($C$5)-$E206&gt;$N$13,YEAR($C$5)-$E206&lt;=$O$13),COUNT($O$117:O205)+1,"")</f>
        <v/>
      </c>
      <c r="P206" s="27" t="str">
        <f>IF(AND(E206&gt;1900,YEAR($C$5)-$E206&gt;=$P$13),COUNT($P$117:P205)+1,"")</f>
        <v/>
      </c>
    </row>
    <row r="207" spans="1:16" hidden="1" x14ac:dyDescent="0.2">
      <c r="A207" s="23" t="s">
        <v>107</v>
      </c>
      <c r="B207" s="24"/>
      <c r="C207" s="25"/>
      <c r="D207" s="25"/>
      <c r="E207" s="24"/>
      <c r="F207" s="24"/>
      <c r="G207" s="23" t="str">
        <f t="shared" si="7"/>
        <v/>
      </c>
      <c r="H207" s="25"/>
      <c r="I207" s="26"/>
      <c r="J207" s="26"/>
      <c r="K207" s="27" t="str">
        <f>IF(AND(E207&gt;1900,YEAR($C$5)-$E207&lt;=$K$13),COUNT($K$117:K206)+1,"")</f>
        <v/>
      </c>
      <c r="L207" s="27" t="str">
        <f>IF(AND(E207&gt;1900,YEAR($C$5)-$E207&gt;$K$13,YEAR($C$5)-$E207&lt;=$L$13),COUNT($L$117:L206)+1,"")</f>
        <v/>
      </c>
      <c r="M207" s="27" t="str">
        <f>IF(AND(E207&gt;1900,YEAR($C$5)-$E207&gt;$L$13,YEAR($C$5)-$E207&lt;=$M$13),COUNT($M$117:M206)+1,"")</f>
        <v/>
      </c>
      <c r="N207" s="27" t="str">
        <f>IF(AND(E207&gt;1900,YEAR($C$5)-$E207&gt;$M$13,YEAR($C$5)-$E207&lt;=$N$13),COUNT($N$117:N206)+1,"")</f>
        <v/>
      </c>
      <c r="O207" s="27" t="str">
        <f>IF(AND(E207&gt;1900,YEAR($C$5)-$E207&gt;$N$13,YEAR($C$5)-$E207&lt;=$O$13),COUNT($O$117:O206)+1,"")</f>
        <v/>
      </c>
      <c r="P207" s="27" t="str">
        <f>IF(AND(E207&gt;1900,YEAR($C$5)-$E207&gt;=$P$13),COUNT($P$117:P206)+1,"")</f>
        <v/>
      </c>
    </row>
    <row r="208" spans="1:16" hidden="1" x14ac:dyDescent="0.2">
      <c r="A208" s="23" t="s">
        <v>108</v>
      </c>
      <c r="B208" s="24"/>
      <c r="C208" s="25"/>
      <c r="D208" s="25"/>
      <c r="E208" s="24"/>
      <c r="F208" s="24"/>
      <c r="G208" s="23" t="str">
        <f t="shared" si="7"/>
        <v/>
      </c>
      <c r="H208" s="25"/>
      <c r="I208" s="26"/>
      <c r="J208" s="26"/>
      <c r="K208" s="27" t="str">
        <f>IF(AND(E208&gt;1900,YEAR($C$5)-$E208&lt;=$K$13),COUNT($K$117:K207)+1,"")</f>
        <v/>
      </c>
      <c r="L208" s="27" t="str">
        <f>IF(AND(E208&gt;1900,YEAR($C$5)-$E208&gt;$K$13,YEAR($C$5)-$E208&lt;=$L$13),COUNT($L$117:L207)+1,"")</f>
        <v/>
      </c>
      <c r="M208" s="27" t="str">
        <f>IF(AND(E208&gt;1900,YEAR($C$5)-$E208&gt;$L$13,YEAR($C$5)-$E208&lt;=$M$13),COUNT($M$117:M207)+1,"")</f>
        <v/>
      </c>
      <c r="N208" s="27" t="str">
        <f>IF(AND(E208&gt;1900,YEAR($C$5)-$E208&gt;$M$13,YEAR($C$5)-$E208&lt;=$N$13),COUNT($N$117:N207)+1,"")</f>
        <v/>
      </c>
      <c r="O208" s="27" t="str">
        <f>IF(AND(E208&gt;1900,YEAR($C$5)-$E208&gt;$N$13,YEAR($C$5)-$E208&lt;=$O$13),COUNT($O$117:O207)+1,"")</f>
        <v/>
      </c>
      <c r="P208" s="27" t="str">
        <f>IF(AND(E208&gt;1900,YEAR($C$5)-$E208&gt;=$P$13),COUNT($P$117:P207)+1,"")</f>
        <v/>
      </c>
    </row>
    <row r="209" spans="1:16" hidden="1" x14ac:dyDescent="0.2">
      <c r="A209" s="23" t="s">
        <v>109</v>
      </c>
      <c r="B209" s="24"/>
      <c r="C209" s="25"/>
      <c r="D209" s="25"/>
      <c r="E209" s="24"/>
      <c r="F209" s="24"/>
      <c r="G209" s="23" t="str">
        <f t="shared" si="7"/>
        <v/>
      </c>
      <c r="H209" s="25"/>
      <c r="I209" s="26"/>
      <c r="J209" s="26"/>
      <c r="K209" s="27" t="str">
        <f>IF(AND(E209&gt;1900,YEAR($C$5)-$E209&lt;=$K$13),COUNT($K$117:K208)+1,"")</f>
        <v/>
      </c>
      <c r="L209" s="27" t="str">
        <f>IF(AND(E209&gt;1900,YEAR($C$5)-$E209&gt;$K$13,YEAR($C$5)-$E209&lt;=$L$13),COUNT($L$117:L208)+1,"")</f>
        <v/>
      </c>
      <c r="M209" s="27" t="str">
        <f>IF(AND(E209&gt;1900,YEAR($C$5)-$E209&gt;$L$13,YEAR($C$5)-$E209&lt;=$M$13),COUNT($M$117:M208)+1,"")</f>
        <v/>
      </c>
      <c r="N209" s="27" t="str">
        <f>IF(AND(E209&gt;1900,YEAR($C$5)-$E209&gt;$M$13,YEAR($C$5)-$E209&lt;=$N$13),COUNT($N$117:N208)+1,"")</f>
        <v/>
      </c>
      <c r="O209" s="27" t="str">
        <f>IF(AND(E209&gt;1900,YEAR($C$5)-$E209&gt;$N$13,YEAR($C$5)-$E209&lt;=$O$13),COUNT($O$117:O208)+1,"")</f>
        <v/>
      </c>
      <c r="P209" s="27" t="str">
        <f>IF(AND(E209&gt;1900,YEAR($C$5)-$E209&gt;=$P$13),COUNT($P$117:P208)+1,"")</f>
        <v/>
      </c>
    </row>
    <row r="210" spans="1:16" hidden="1" x14ac:dyDescent="0.2">
      <c r="A210" s="23" t="s">
        <v>110</v>
      </c>
      <c r="B210" s="24"/>
      <c r="C210" s="25"/>
      <c r="D210" s="25"/>
      <c r="E210" s="24"/>
      <c r="F210" s="24"/>
      <c r="G210" s="23" t="str">
        <f t="shared" si="7"/>
        <v/>
      </c>
      <c r="H210" s="25"/>
      <c r="I210" s="26"/>
      <c r="J210" s="26"/>
      <c r="K210" s="27" t="str">
        <f>IF(AND(E210&gt;1900,YEAR($C$5)-$E210&lt;=$K$13),COUNT($K$117:K209)+1,"")</f>
        <v/>
      </c>
      <c r="L210" s="27" t="str">
        <f>IF(AND(E210&gt;1900,YEAR($C$5)-$E210&gt;$K$13,YEAR($C$5)-$E210&lt;=$L$13),COUNT($L$117:L209)+1,"")</f>
        <v/>
      </c>
      <c r="M210" s="27" t="str">
        <f>IF(AND(E210&gt;1900,YEAR($C$5)-$E210&gt;$L$13,YEAR($C$5)-$E210&lt;=$M$13),COUNT($M$117:M209)+1,"")</f>
        <v/>
      </c>
      <c r="N210" s="27" t="str">
        <f>IF(AND(E210&gt;1900,YEAR($C$5)-$E210&gt;$M$13,YEAR($C$5)-$E210&lt;=$N$13),COUNT($N$117:N209)+1,"")</f>
        <v/>
      </c>
      <c r="O210" s="27" t="str">
        <f>IF(AND(E210&gt;1900,YEAR($C$5)-$E210&gt;$N$13,YEAR($C$5)-$E210&lt;=$O$13),COUNT($O$117:O209)+1,"")</f>
        <v/>
      </c>
      <c r="P210" s="27" t="str">
        <f>IF(AND(E210&gt;1900,YEAR($C$5)-$E210&gt;=$P$13),COUNT($P$117:P209)+1,"")</f>
        <v/>
      </c>
    </row>
    <row r="211" spans="1:16" hidden="1" x14ac:dyDescent="0.2">
      <c r="A211" s="23" t="s">
        <v>111</v>
      </c>
      <c r="B211" s="24"/>
      <c r="C211" s="25"/>
      <c r="D211" s="25"/>
      <c r="E211" s="24"/>
      <c r="F211" s="24"/>
      <c r="G211" s="23" t="str">
        <f t="shared" si="7"/>
        <v/>
      </c>
      <c r="H211" s="25"/>
      <c r="I211" s="26"/>
      <c r="J211" s="26"/>
      <c r="K211" s="27" t="str">
        <f>IF(AND(E211&gt;1900,YEAR($C$5)-$E211&lt;=$K$13),COUNT($K$117:K210)+1,"")</f>
        <v/>
      </c>
      <c r="L211" s="27" t="str">
        <f>IF(AND(E211&gt;1900,YEAR($C$5)-$E211&gt;$K$13,YEAR($C$5)-$E211&lt;=$L$13),COUNT($L$117:L210)+1,"")</f>
        <v/>
      </c>
      <c r="M211" s="27" t="str">
        <f>IF(AND(E211&gt;1900,YEAR($C$5)-$E211&gt;$L$13,YEAR($C$5)-$E211&lt;=$M$13),COUNT($M$117:M210)+1,"")</f>
        <v/>
      </c>
      <c r="N211" s="27" t="str">
        <f>IF(AND(E211&gt;1900,YEAR($C$5)-$E211&gt;$M$13,YEAR($C$5)-$E211&lt;=$N$13),COUNT($N$117:N210)+1,"")</f>
        <v/>
      </c>
      <c r="O211" s="27" t="str">
        <f>IF(AND(E211&gt;1900,YEAR($C$5)-$E211&gt;$N$13,YEAR($C$5)-$E211&lt;=$O$13),COUNT($O$117:O210)+1,"")</f>
        <v/>
      </c>
      <c r="P211" s="27" t="str">
        <f>IF(AND(E211&gt;1900,YEAR($C$5)-$E211&gt;=$P$13),COUNT($P$117:P210)+1,"")</f>
        <v/>
      </c>
    </row>
    <row r="212" spans="1:16" hidden="1" x14ac:dyDescent="0.2">
      <c r="A212" s="23" t="s">
        <v>112</v>
      </c>
      <c r="B212" s="24"/>
      <c r="C212" s="25"/>
      <c r="D212" s="25"/>
      <c r="E212" s="24"/>
      <c r="F212" s="24"/>
      <c r="G212" s="23" t="str">
        <f t="shared" si="7"/>
        <v/>
      </c>
      <c r="H212" s="25"/>
      <c r="I212" s="26"/>
      <c r="J212" s="26"/>
      <c r="K212" s="27" t="str">
        <f>IF(AND(E212&gt;1900,YEAR($C$5)-$E212&lt;=$K$13),COUNT($K$117:K211)+1,"")</f>
        <v/>
      </c>
      <c r="L212" s="27" t="str">
        <f>IF(AND(E212&gt;1900,YEAR($C$5)-$E212&gt;$K$13,YEAR($C$5)-$E212&lt;=$L$13),COUNT($L$117:L211)+1,"")</f>
        <v/>
      </c>
      <c r="M212" s="27" t="str">
        <f>IF(AND(E212&gt;1900,YEAR($C$5)-$E212&gt;$L$13,YEAR($C$5)-$E212&lt;=$M$13),COUNT($M$117:M211)+1,"")</f>
        <v/>
      </c>
      <c r="N212" s="27" t="str">
        <f>IF(AND(E212&gt;1900,YEAR($C$5)-$E212&gt;$M$13,YEAR($C$5)-$E212&lt;=$N$13),COUNT($N$117:N211)+1,"")</f>
        <v/>
      </c>
      <c r="O212" s="27" t="str">
        <f>IF(AND(E212&gt;1900,YEAR($C$5)-$E212&gt;$N$13,YEAR($C$5)-$E212&lt;=$O$13),COUNT($O$117:O211)+1,"")</f>
        <v/>
      </c>
      <c r="P212" s="27" t="str">
        <f>IF(AND(E212&gt;1900,YEAR($C$5)-$E212&gt;=$P$13),COUNT($P$117:P211)+1,"")</f>
        <v/>
      </c>
    </row>
    <row r="213" spans="1:16" hidden="1" x14ac:dyDescent="0.2">
      <c r="A213" s="23" t="s">
        <v>113</v>
      </c>
      <c r="B213" s="24"/>
      <c r="C213" s="25"/>
      <c r="D213" s="25"/>
      <c r="E213" s="24"/>
      <c r="F213" s="24"/>
      <c r="G213" s="23" t="str">
        <f t="shared" si="7"/>
        <v/>
      </c>
      <c r="H213" s="25"/>
      <c r="I213" s="26"/>
      <c r="J213" s="26"/>
      <c r="K213" s="27" t="str">
        <f>IF(AND(E213&gt;1900,YEAR($C$5)-$E213&lt;=$K$13),COUNT($K$117:K212)+1,"")</f>
        <v/>
      </c>
      <c r="L213" s="27" t="str">
        <f>IF(AND(E213&gt;1900,YEAR($C$5)-$E213&gt;$K$13,YEAR($C$5)-$E213&lt;=$L$13),COUNT($L$117:L212)+1,"")</f>
        <v/>
      </c>
      <c r="M213" s="27" t="str">
        <f>IF(AND(E213&gt;1900,YEAR($C$5)-$E213&gt;$L$13,YEAR($C$5)-$E213&lt;=$M$13),COUNT($M$117:M212)+1,"")</f>
        <v/>
      </c>
      <c r="N213" s="27" t="str">
        <f>IF(AND(E213&gt;1900,YEAR($C$5)-$E213&gt;$M$13,YEAR($C$5)-$E213&lt;=$N$13),COUNT($N$117:N212)+1,"")</f>
        <v/>
      </c>
      <c r="O213" s="27" t="str">
        <f>IF(AND(E213&gt;1900,YEAR($C$5)-$E213&gt;$N$13,YEAR($C$5)-$E213&lt;=$O$13),COUNT($O$117:O212)+1,"")</f>
        <v/>
      </c>
      <c r="P213" s="27" t="str">
        <f>IF(AND(E213&gt;1900,YEAR($C$5)-$E213&gt;=$P$13),COUNT($P$117:P212)+1,"")</f>
        <v/>
      </c>
    </row>
    <row r="214" spans="1:16" hidden="1" x14ac:dyDescent="0.2">
      <c r="A214" s="23" t="s">
        <v>114</v>
      </c>
      <c r="B214" s="24"/>
      <c r="C214" s="25"/>
      <c r="D214" s="25"/>
      <c r="E214" s="24"/>
      <c r="F214" s="24"/>
      <c r="G214" s="23" t="str">
        <f t="shared" si="7"/>
        <v/>
      </c>
      <c r="H214" s="25"/>
      <c r="I214" s="26"/>
      <c r="J214" s="26"/>
      <c r="K214" s="27" t="str">
        <f>IF(AND(E214&gt;1900,YEAR($C$5)-$E214&lt;=$K$13),COUNT($K$117:K213)+1,"")</f>
        <v/>
      </c>
      <c r="L214" s="27" t="str">
        <f>IF(AND(E214&gt;1900,YEAR($C$5)-$E214&gt;$K$13,YEAR($C$5)-$E214&lt;=$L$13),COUNT($L$117:L213)+1,"")</f>
        <v/>
      </c>
      <c r="M214" s="27" t="str">
        <f>IF(AND(E214&gt;1900,YEAR($C$5)-$E214&gt;$L$13,YEAR($C$5)-$E214&lt;=$M$13),COUNT($M$117:M213)+1,"")</f>
        <v/>
      </c>
      <c r="N214" s="27" t="str">
        <f>IF(AND(E214&gt;1900,YEAR($C$5)-$E214&gt;$M$13,YEAR($C$5)-$E214&lt;=$N$13),COUNT($N$117:N213)+1,"")</f>
        <v/>
      </c>
      <c r="O214" s="27" t="str">
        <f>IF(AND(E214&gt;1900,YEAR($C$5)-$E214&gt;$N$13,YEAR($C$5)-$E214&lt;=$O$13),COUNT($O$117:O213)+1,"")</f>
        <v/>
      </c>
      <c r="P214" s="27" t="str">
        <f>IF(AND(E214&gt;1900,YEAR($C$5)-$E214&gt;=$P$13),COUNT($P$117:P213)+1,"")</f>
        <v/>
      </c>
    </row>
    <row r="215" spans="1:16" hidden="1" x14ac:dyDescent="0.2">
      <c r="A215" s="23" t="s">
        <v>115</v>
      </c>
      <c r="B215" s="24"/>
      <c r="C215" s="25"/>
      <c r="D215" s="25"/>
      <c r="E215" s="24"/>
      <c r="F215" s="24"/>
      <c r="G215" s="23" t="str">
        <f t="shared" si="7"/>
        <v/>
      </c>
      <c r="H215" s="25"/>
      <c r="I215" s="26"/>
      <c r="J215" s="26"/>
      <c r="K215" s="27" t="str">
        <f>IF(AND(E215&gt;1900,YEAR($C$5)-$E215&lt;=$K$13),COUNT($K$117:K214)+1,"")</f>
        <v/>
      </c>
      <c r="L215" s="27" t="str">
        <f>IF(AND(E215&gt;1900,YEAR($C$5)-$E215&gt;$K$13,YEAR($C$5)-$E215&lt;=$L$13),COUNT($L$117:L214)+1,"")</f>
        <v/>
      </c>
      <c r="M215" s="27" t="str">
        <f>IF(AND(E215&gt;1900,YEAR($C$5)-$E215&gt;$L$13,YEAR($C$5)-$E215&lt;=$M$13),COUNT($M$117:M214)+1,"")</f>
        <v/>
      </c>
      <c r="N215" s="27" t="str">
        <f>IF(AND(E215&gt;1900,YEAR($C$5)-$E215&gt;$M$13,YEAR($C$5)-$E215&lt;=$N$13),COUNT($N$117:N214)+1,"")</f>
        <v/>
      </c>
      <c r="O215" s="27" t="str">
        <f>IF(AND(E215&gt;1900,YEAR($C$5)-$E215&gt;$N$13,YEAR($C$5)-$E215&lt;=$O$13),COUNT($O$117:O214)+1,"")</f>
        <v/>
      </c>
      <c r="P215" s="27" t="str">
        <f>IF(AND(E215&gt;1900,YEAR($C$5)-$E215&gt;=$P$13),COUNT($P$117:P214)+1,"")</f>
        <v/>
      </c>
    </row>
    <row r="216" spans="1:16" hidden="1" x14ac:dyDescent="0.2">
      <c r="A216" s="23" t="s">
        <v>116</v>
      </c>
      <c r="B216" s="24"/>
      <c r="C216" s="25"/>
      <c r="D216" s="25"/>
      <c r="E216" s="24"/>
      <c r="F216" s="24"/>
      <c r="G216" s="23" t="str">
        <f>IF($E216&gt;1900,IF(YEAR($C$5)-$E216&lt;=$K$13,"do "&amp;$K$13,IF(YEAR($C$5)-$E216&lt;=$L$13,"do "&amp;$L$13,IF(YEAR($C$5)-$E216&lt;=$M$13,"do "&amp;$M$13,IF(YEAR($C$5)-$E216&lt;=$N$13,"do "&amp;$N$13,IF(YEAR($C$5)-$E216&lt;=$O$13,"do "&amp;$O$13,$P$13&amp;" +"))))),"")</f>
        <v/>
      </c>
      <c r="H216" s="25"/>
      <c r="I216" s="26"/>
      <c r="J216" s="26"/>
      <c r="K216" s="27" t="str">
        <f>IF(AND(E216&gt;1900,YEAR($C$5)-$E216&lt;=$K$13),COUNT($K$117:K215)+1,"")</f>
        <v/>
      </c>
      <c r="L216" s="27" t="str">
        <f>IF(AND(E216&gt;1900,YEAR($C$5)-$E216&gt;$K$13,YEAR($C$5)-$E216&lt;=$L$13),COUNT($L$117:L215)+1,"")</f>
        <v/>
      </c>
      <c r="M216" s="27" t="str">
        <f>IF(AND(E216&gt;1900,YEAR($C$5)-$E216&gt;$L$13,YEAR($C$5)-$E216&lt;=$M$13),COUNT($M$117:M215)+1,"")</f>
        <v/>
      </c>
      <c r="N216" s="27" t="str">
        <f>IF(AND(E216&gt;1900,YEAR($C$5)-$E216&gt;$M$13,YEAR($C$5)-$E216&lt;=$N$13),COUNT($N$117:N215)+1,"")</f>
        <v/>
      </c>
      <c r="O216" s="27" t="str">
        <f>IF(AND(E216&gt;1900,YEAR($C$5)-$E216&gt;$N$13,YEAR($C$5)-$E216&lt;=$O$13),COUNT($O$117:O215)+1,"")</f>
        <v/>
      </c>
      <c r="P216" s="27" t="str">
        <f>IF(AND(E216&gt;1900,YEAR($C$5)-$E216&gt;=$P$13),COUNT($P$117:P215)+1,"")</f>
        <v/>
      </c>
    </row>
  </sheetData>
  <sheetProtection deleteRows="0"/>
  <sortState ref="A122:P136">
    <sortCondition ref="I122:I136"/>
    <sortCondition ref="J122:J136"/>
  </sortState>
  <mergeCells count="26">
    <mergeCell ref="F116:F117"/>
    <mergeCell ref="G116:G117"/>
    <mergeCell ref="H116:H117"/>
    <mergeCell ref="I116:I117"/>
    <mergeCell ref="J116:J117"/>
    <mergeCell ref="G13:G14"/>
    <mergeCell ref="H13:H14"/>
    <mergeCell ref="I13:I14"/>
    <mergeCell ref="J13:J14"/>
    <mergeCell ref="A114:P114"/>
    <mergeCell ref="A13:A14"/>
    <mergeCell ref="B13:B14"/>
    <mergeCell ref="C13:C14"/>
    <mergeCell ref="D13:D14"/>
    <mergeCell ref="E13:E14"/>
    <mergeCell ref="F13:F14"/>
    <mergeCell ref="A116:A117"/>
    <mergeCell ref="B116:B117"/>
    <mergeCell ref="C116:C117"/>
    <mergeCell ref="D116:D117"/>
    <mergeCell ref="E116:E117"/>
    <mergeCell ref="A11:P11"/>
    <mergeCell ref="A1:P1"/>
    <mergeCell ref="A3:P3"/>
    <mergeCell ref="C5:D5"/>
    <mergeCell ref="K5:P5"/>
  </mergeCells>
  <dataValidations count="4">
    <dataValidation type="whole" errorStyle="warning" allowBlank="1" showInputMessage="1" showErrorMessage="1" errorTitle="Počet sekund" error="Zadejte počet sekund v intervalu 0 - 59" sqref="J118:J216 J15:J112">
      <formula1>0</formula1>
      <formula2>59</formula2>
    </dataValidation>
    <dataValidation type="whole" errorStyle="warning" allowBlank="1" showInputMessage="1" showErrorMessage="1" errorTitle="Počet minut" error="Zadejte počet minut v intervalu 0 - 600" sqref="I118:I216 I15:I112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18:E216 E15:E112">
      <formula1>1900</formula1>
      <formula2>2100</formula2>
    </dataValidation>
    <dataValidation type="date" allowBlank="1" showInputMessage="1" showErrorMessage="1" error="Vždy zadejte datum ve formátu: den.měsíc.rok_x000a_Např: 3.4.2023" sqref="C5:D8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TESTCOM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Radek Kuriš</cp:lastModifiedBy>
  <cp:lastPrinted>2023-05-24T08:12:12Z</cp:lastPrinted>
  <dcterms:created xsi:type="dcterms:W3CDTF">2000-05-09T05:21:51Z</dcterms:created>
  <dcterms:modified xsi:type="dcterms:W3CDTF">2023-05-25T07:17:44Z</dcterms:modified>
</cp:coreProperties>
</file>