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Sabzo\výsledky 2024\"/>
    </mc:Choice>
  </mc:AlternateContent>
  <xr:revisionPtr revIDLastSave="0" documentId="13_ncr:1_{AC4F3070-C709-42D3-9506-9059CFB3DA0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F76" i="1"/>
  <c r="E76" i="1"/>
  <c r="H75" i="1"/>
  <c r="E75" i="1"/>
  <c r="F75" i="1" s="1"/>
  <c r="H74" i="1"/>
  <c r="F74" i="1"/>
  <c r="E74" i="1"/>
  <c r="H73" i="1"/>
  <c r="E73" i="1"/>
  <c r="F73" i="1" s="1"/>
  <c r="H72" i="1"/>
  <c r="F72" i="1"/>
  <c r="E72" i="1"/>
  <c r="H71" i="1"/>
  <c r="E71" i="1"/>
  <c r="F71" i="1" s="1"/>
  <c r="H70" i="1"/>
  <c r="F70" i="1"/>
  <c r="E70" i="1"/>
  <c r="H69" i="1"/>
  <c r="E69" i="1"/>
  <c r="F69" i="1" s="1"/>
  <c r="H68" i="1"/>
  <c r="F68" i="1"/>
  <c r="E68" i="1"/>
  <c r="H67" i="1"/>
  <c r="E67" i="1"/>
  <c r="F67" i="1" s="1"/>
  <c r="H66" i="1"/>
  <c r="F66" i="1"/>
  <c r="E66" i="1"/>
  <c r="H65" i="1"/>
  <c r="E65" i="1"/>
  <c r="F65" i="1" s="1"/>
  <c r="H64" i="1"/>
  <c r="F64" i="1"/>
  <c r="E64" i="1"/>
  <c r="H63" i="1"/>
  <c r="E63" i="1"/>
  <c r="F63" i="1" s="1"/>
  <c r="H62" i="1"/>
  <c r="F62" i="1"/>
  <c r="E62" i="1"/>
  <c r="H61" i="1"/>
  <c r="E61" i="1"/>
  <c r="F61" i="1" s="1"/>
  <c r="H60" i="1"/>
  <c r="F60" i="1"/>
  <c r="E60" i="1"/>
  <c r="H59" i="1"/>
  <c r="E59" i="1"/>
  <c r="F59" i="1" s="1"/>
  <c r="H58" i="1"/>
  <c r="F58" i="1"/>
  <c r="E58" i="1"/>
  <c r="H57" i="1"/>
  <c r="E57" i="1"/>
  <c r="F57" i="1" s="1"/>
  <c r="H56" i="1"/>
  <c r="F56" i="1"/>
  <c r="E56" i="1"/>
  <c r="H54" i="1"/>
  <c r="E54" i="1"/>
  <c r="F54" i="1" s="1"/>
  <c r="H53" i="1"/>
  <c r="F53" i="1"/>
  <c r="E53" i="1"/>
  <c r="H52" i="1"/>
  <c r="E52" i="1"/>
  <c r="F52" i="1" s="1"/>
  <c r="H51" i="1"/>
  <c r="F51" i="1"/>
  <c r="E51" i="1"/>
  <c r="H50" i="1"/>
  <c r="E50" i="1"/>
  <c r="F50" i="1" s="1"/>
  <c r="H49" i="1"/>
  <c r="F49" i="1"/>
  <c r="E49" i="1"/>
  <c r="H48" i="1"/>
  <c r="E48" i="1"/>
  <c r="F48" i="1" s="1"/>
  <c r="H47" i="1"/>
  <c r="F47" i="1"/>
  <c r="E47" i="1"/>
  <c r="H46" i="1"/>
  <c r="E46" i="1"/>
  <c r="F46" i="1" s="1"/>
  <c r="H45" i="1"/>
  <c r="F45" i="1"/>
  <c r="E45" i="1"/>
  <c r="H44" i="1"/>
  <c r="E44" i="1"/>
  <c r="F44" i="1" s="1"/>
  <c r="H43" i="1"/>
  <c r="F43" i="1"/>
  <c r="E43" i="1"/>
  <c r="H42" i="1"/>
  <c r="E42" i="1"/>
  <c r="F42" i="1" s="1"/>
  <c r="H41" i="1"/>
  <c r="F41" i="1"/>
  <c r="E41" i="1"/>
  <c r="H40" i="1"/>
  <c r="E40" i="1"/>
  <c r="F40" i="1" s="1"/>
  <c r="H38" i="1"/>
  <c r="F38" i="1"/>
  <c r="E38" i="1"/>
  <c r="H39" i="1"/>
  <c r="E39" i="1"/>
  <c r="F39" i="1" s="1"/>
  <c r="H37" i="1"/>
  <c r="F37" i="1"/>
  <c r="E37" i="1"/>
  <c r="H36" i="1"/>
  <c r="E36" i="1"/>
  <c r="F36" i="1" s="1"/>
  <c r="H35" i="1"/>
  <c r="F35" i="1"/>
  <c r="E35" i="1"/>
  <c r="H34" i="1"/>
  <c r="E34" i="1"/>
  <c r="F34" i="1" s="1"/>
  <c r="H33" i="1"/>
  <c r="F33" i="1"/>
  <c r="E33" i="1"/>
  <c r="H32" i="1"/>
  <c r="E32" i="1"/>
  <c r="F32" i="1" s="1"/>
  <c r="H31" i="1"/>
  <c r="F31" i="1"/>
  <c r="E31" i="1"/>
  <c r="H30" i="1"/>
  <c r="E30" i="1"/>
  <c r="F30" i="1" s="1"/>
  <c r="H29" i="1"/>
  <c r="F29" i="1"/>
  <c r="E29" i="1"/>
  <c r="H28" i="1"/>
  <c r="E28" i="1"/>
  <c r="F28" i="1" s="1"/>
  <c r="H27" i="1"/>
  <c r="F27" i="1"/>
  <c r="E27" i="1"/>
  <c r="H26" i="1"/>
  <c r="E26" i="1"/>
  <c r="F26" i="1" s="1"/>
  <c r="H25" i="1"/>
  <c r="F25" i="1"/>
  <c r="E25" i="1"/>
  <c r="H24" i="1"/>
  <c r="E24" i="1"/>
  <c r="F24" i="1" s="1"/>
  <c r="H23" i="1"/>
  <c r="F23" i="1"/>
  <c r="E23" i="1"/>
  <c r="H22" i="1"/>
  <c r="E22" i="1"/>
  <c r="F22" i="1" s="1"/>
  <c r="H21" i="1"/>
  <c r="F21" i="1"/>
  <c r="E21" i="1"/>
  <c r="H20" i="1"/>
  <c r="E20" i="1"/>
  <c r="F20" i="1" s="1"/>
  <c r="H19" i="1"/>
  <c r="F19" i="1"/>
  <c r="E19" i="1"/>
  <c r="H18" i="1"/>
  <c r="E18" i="1"/>
  <c r="F18" i="1" s="1"/>
  <c r="H17" i="1"/>
  <c r="F17" i="1"/>
  <c r="E17" i="1"/>
  <c r="H16" i="1"/>
  <c r="E16" i="1"/>
  <c r="F16" i="1" s="1"/>
  <c r="H15" i="1"/>
  <c r="F15" i="1"/>
  <c r="E15" i="1"/>
  <c r="H14" i="1"/>
  <c r="E14" i="1"/>
  <c r="F14" i="1" s="1"/>
  <c r="H13" i="1"/>
  <c r="F13" i="1"/>
  <c r="E13" i="1"/>
  <c r="H12" i="1"/>
  <c r="E12" i="1"/>
  <c r="F12" i="1" s="1"/>
  <c r="H11" i="1"/>
  <c r="F11" i="1"/>
  <c r="E11" i="1"/>
  <c r="H10" i="1"/>
  <c r="E10" i="1"/>
  <c r="F10" i="1" s="1"/>
  <c r="H9" i="1"/>
  <c r="F9" i="1"/>
  <c r="E9" i="1"/>
  <c r="H8" i="1"/>
  <c r="E8" i="1"/>
  <c r="F8" i="1" s="1"/>
  <c r="H7" i="1"/>
  <c r="F7" i="1"/>
  <c r="E7" i="1"/>
  <c r="H6" i="1"/>
  <c r="E6" i="1"/>
  <c r="F6" i="1" s="1"/>
  <c r="H5" i="1"/>
  <c r="F5" i="1"/>
  <c r="E5" i="1"/>
  <c r="H4" i="1"/>
  <c r="E4" i="1"/>
  <c r="F4" i="1" s="1"/>
  <c r="H3" i="1"/>
  <c r="F3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Kuriš</author>
    <author>Kuris Radek</author>
  </authors>
  <commentList>
    <comment ref="A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Pořadí</t>
        </r>
      </text>
    </comment>
    <comment ref="B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Osobní číslo</t>
        </r>
      </text>
    </comment>
    <comment ref="E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Celkový počet odběhnutých závodů</t>
        </r>
      </text>
    </comment>
    <comment ref="F2" authorId="1" shapeId="0" xr:uid="{0012C167-7539-4AC2-824D-3EF8F965A35C}">
      <text>
        <r>
          <rPr>
            <sz val="9"/>
            <color indexed="81"/>
            <rFont val="Tahoma"/>
            <family val="2"/>
            <charset val="238"/>
          </rPr>
          <t>Průměrný počet bodů z 15 nejlepších závodů (ty jsou vyznačeny červeně)</t>
        </r>
      </text>
    </comment>
    <comment ref="G2" authorId="1" shapeId="0" xr:uid="{EACE2299-3269-42D6-88FF-575B1EA1A672}">
      <text>
        <r>
          <rPr>
            <sz val="9"/>
            <color indexed="81"/>
            <rFont val="Tahoma"/>
            <family val="2"/>
            <charset val="238"/>
          </rPr>
          <t>Součet bodů za 15 nejlepších závodů (ty jsou vyznačeny červeně)</t>
        </r>
      </text>
    </comment>
    <comment ref="H2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Celkový součet bodů ze všech závodů</t>
        </r>
      </text>
    </comment>
  </commentList>
</comments>
</file>

<file path=xl/sharedStrings.xml><?xml version="1.0" encoding="utf-8"?>
<sst xmlns="http://schemas.openxmlformats.org/spreadsheetml/2006/main" count="203" uniqueCount="163">
  <si>
    <t>Datum</t>
  </si>
  <si>
    <t>PO</t>
  </si>
  <si>
    <t>OČ</t>
  </si>
  <si>
    <t>PŘ</t>
  </si>
  <si>
    <t>JM</t>
  </si>
  <si>
    <t>ZA</t>
  </si>
  <si>
    <t>PR</t>
  </si>
  <si>
    <t>BO</t>
  </si>
  <si>
    <t>CE</t>
  </si>
  <si>
    <t>Procházka</t>
  </si>
  <si>
    <t>Michal</t>
  </si>
  <si>
    <t>Blažek</t>
  </si>
  <si>
    <t>Jan</t>
  </si>
  <si>
    <t>Bradáč</t>
  </si>
  <si>
    <t>Jiří</t>
  </si>
  <si>
    <t>Teplý</t>
  </si>
  <si>
    <t>Ondřej</t>
  </si>
  <si>
    <t>Zyma</t>
  </si>
  <si>
    <t>Miroslav</t>
  </si>
  <si>
    <t>Kuriš</t>
  </si>
  <si>
    <t>Radek</t>
  </si>
  <si>
    <t>Vacarda</t>
  </si>
  <si>
    <t>Vladimír</t>
  </si>
  <si>
    <t>Šiman</t>
  </si>
  <si>
    <t>Eduard</t>
  </si>
  <si>
    <t>Hejkrlík</t>
  </si>
  <si>
    <t>Filip</t>
  </si>
  <si>
    <t>Jindra</t>
  </si>
  <si>
    <t>David</t>
  </si>
  <si>
    <t>Hoke</t>
  </si>
  <si>
    <t>Milan</t>
  </si>
  <si>
    <t>Hanousek</t>
  </si>
  <si>
    <t>Jakub</t>
  </si>
  <si>
    <t>Havelka</t>
  </si>
  <si>
    <t>Šebesta</t>
  </si>
  <si>
    <t>Fojtík</t>
  </si>
  <si>
    <t>Zbyněk</t>
  </si>
  <si>
    <t>Aldorf</t>
  </si>
  <si>
    <t>Luboš</t>
  </si>
  <si>
    <t>Doležal</t>
  </si>
  <si>
    <t>Jaromír</t>
  </si>
  <si>
    <t>Pokorný</t>
  </si>
  <si>
    <t>Paukert</t>
  </si>
  <si>
    <t>Pucholt</t>
  </si>
  <si>
    <t>Březina</t>
  </si>
  <si>
    <t>Tomáš</t>
  </si>
  <si>
    <t>Adámek</t>
  </si>
  <si>
    <t>Petr</t>
  </si>
  <si>
    <t>Dolejš</t>
  </si>
  <si>
    <t>Radomír</t>
  </si>
  <si>
    <t>Novák</t>
  </si>
  <si>
    <t>Pavel</t>
  </si>
  <si>
    <t>Šnajberk</t>
  </si>
  <si>
    <t>Čižinský</t>
  </si>
  <si>
    <t>Rožánek</t>
  </si>
  <si>
    <t>Nový</t>
  </si>
  <si>
    <t>Břetislav</t>
  </si>
  <si>
    <t>Treglerová</t>
  </si>
  <si>
    <t>Alice</t>
  </si>
  <si>
    <t>Šugová</t>
  </si>
  <si>
    <t>Naděžda</t>
  </si>
  <si>
    <t>Jungová</t>
  </si>
  <si>
    <t>Michaela</t>
  </si>
  <si>
    <t>Borovičková</t>
  </si>
  <si>
    <t>Lenka</t>
  </si>
  <si>
    <t>Šebestová</t>
  </si>
  <si>
    <t>Jana</t>
  </si>
  <si>
    <t>Flieglová</t>
  </si>
  <si>
    <t>Alena</t>
  </si>
  <si>
    <t>Pucholtová</t>
  </si>
  <si>
    <t>Zdeňka</t>
  </si>
  <si>
    <t>Chlupatá</t>
  </si>
  <si>
    <t>Norková</t>
  </si>
  <si>
    <t>Zdena</t>
  </si>
  <si>
    <t>Matějovský</t>
  </si>
  <si>
    <t>Půda</t>
  </si>
  <si>
    <t>Miřejovský</t>
  </si>
  <si>
    <t>6.3.</t>
  </si>
  <si>
    <t>Čermák</t>
  </si>
  <si>
    <t>Lukáš</t>
  </si>
  <si>
    <t>Urban</t>
  </si>
  <si>
    <t>Josef</t>
  </si>
  <si>
    <t>Pěkný</t>
  </si>
  <si>
    <t>Černý</t>
  </si>
  <si>
    <t>Václav</t>
  </si>
  <si>
    <t>Ovčinikov</t>
  </si>
  <si>
    <t>Holan</t>
  </si>
  <si>
    <t>Martin</t>
  </si>
  <si>
    <t>Moch</t>
  </si>
  <si>
    <t>Ivan</t>
  </si>
  <si>
    <t>Mališová</t>
  </si>
  <si>
    <t>Karla</t>
  </si>
  <si>
    <t>Trnková</t>
  </si>
  <si>
    <t>Štěpánka</t>
  </si>
  <si>
    <t>Setínková</t>
  </si>
  <si>
    <t>Zuzana</t>
  </si>
  <si>
    <t>Dolejšová</t>
  </si>
  <si>
    <t>Jitka</t>
  </si>
  <si>
    <t>19.3.</t>
  </si>
  <si>
    <t>Diviš</t>
  </si>
  <si>
    <t>Požgayová</t>
  </si>
  <si>
    <t>21.3.</t>
  </si>
  <si>
    <t>26.3.</t>
  </si>
  <si>
    <t>28.3.</t>
  </si>
  <si>
    <t>Rabiňák</t>
  </si>
  <si>
    <t>Jiří ml.</t>
  </si>
  <si>
    <t>Šimerová</t>
  </si>
  <si>
    <t>2.4.</t>
  </si>
  <si>
    <t>Hampl</t>
  </si>
  <si>
    <t>Stanislav</t>
  </si>
  <si>
    <t>Janeček</t>
  </si>
  <si>
    <t>Jaroslav</t>
  </si>
  <si>
    <t>Jiří st.</t>
  </si>
  <si>
    <t>Vlachynská</t>
  </si>
  <si>
    <t>Libuše</t>
  </si>
  <si>
    <t>4.4.</t>
  </si>
  <si>
    <t>Kasalová</t>
  </si>
  <si>
    <t>Barbora</t>
  </si>
  <si>
    <t>Ročňáková</t>
  </si>
  <si>
    <t>Miloslava</t>
  </si>
  <si>
    <t>Preislerová</t>
  </si>
  <si>
    <t>Jiřina</t>
  </si>
  <si>
    <t>9.4.</t>
  </si>
  <si>
    <t>Ledvinka</t>
  </si>
  <si>
    <t>11.4.</t>
  </si>
  <si>
    <t>18.4.</t>
  </si>
  <si>
    <t>Cedrych</t>
  </si>
  <si>
    <t>Karel</t>
  </si>
  <si>
    <t>23.4.</t>
  </si>
  <si>
    <t>30.4.</t>
  </si>
  <si>
    <t>7.5.</t>
  </si>
  <si>
    <t>14.5.</t>
  </si>
  <si>
    <t>Tomáš ml.</t>
  </si>
  <si>
    <t>16.5.</t>
  </si>
  <si>
    <t>21.5.</t>
  </si>
  <si>
    <t>Sodomka</t>
  </si>
  <si>
    <t>23.5.</t>
  </si>
  <si>
    <t>29.5.</t>
  </si>
  <si>
    <t>4.6.</t>
  </si>
  <si>
    <t>6.6.</t>
  </si>
  <si>
    <t>Člupková</t>
  </si>
  <si>
    <t>11.6.</t>
  </si>
  <si>
    <t>13.6.</t>
  </si>
  <si>
    <t>18.6.</t>
  </si>
  <si>
    <t>20.6.</t>
  </si>
  <si>
    <t>25.6.</t>
  </si>
  <si>
    <t>2.7.</t>
  </si>
  <si>
    <t>Šťástka</t>
  </si>
  <si>
    <t>9.7.</t>
  </si>
  <si>
    <t>Seemanová</t>
  </si>
  <si>
    <t>30.7.</t>
  </si>
  <si>
    <t>14.8.</t>
  </si>
  <si>
    <t>20.8.</t>
  </si>
  <si>
    <t>27.8.</t>
  </si>
  <si>
    <t>29.8.</t>
  </si>
  <si>
    <t>4.9.</t>
  </si>
  <si>
    <t>11.9.</t>
  </si>
  <si>
    <t>Slamiak</t>
  </si>
  <si>
    <t>18.9.</t>
  </si>
  <si>
    <t>2.10.</t>
  </si>
  <si>
    <t>22.9.</t>
  </si>
  <si>
    <t>5.10.</t>
  </si>
  <si>
    <t>19.10.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</si>
</sst>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E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1" fontId="2" fillId="4" borderId="8" xfId="0" applyNumberFormat="1" applyFont="1" applyFill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1" fontId="2" fillId="4" borderId="11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1" fontId="2" fillId="5" borderId="8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1" fontId="2" fillId="5" borderId="11" xfId="0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6"/>
  <sheetViews>
    <sheetView tabSelected="1" zoomScale="90" zoomScaleNormal="90" workbookViewId="0">
      <pane ySplit="2" topLeftCell="A3" activePane="bottomLeft" state="frozenSplit"/>
      <selection pane="bottomLeft" activeCell="A2" sqref="A2"/>
    </sheetView>
  </sheetViews>
  <sheetFormatPr defaultColWidth="9.140625" defaultRowHeight="12.75" x14ac:dyDescent="0.2"/>
  <cols>
    <col min="1" max="2" width="4.28515625" style="1" customWidth="1"/>
    <col min="3" max="3" width="11.7109375" style="1" customWidth="1"/>
    <col min="4" max="4" width="8.7109375" style="1" customWidth="1"/>
    <col min="5" max="5" width="3.85546875" style="1" customWidth="1"/>
    <col min="6" max="6" width="4.28515625" style="1" customWidth="1"/>
    <col min="7" max="8" width="6.7109375" style="1" customWidth="1"/>
    <col min="9" max="10" width="4" style="1" bestFit="1" customWidth="1"/>
    <col min="11" max="14" width="4.85546875" style="1" bestFit="1" customWidth="1"/>
    <col min="15" max="16" width="4" style="1" bestFit="1" customWidth="1"/>
    <col min="17" max="17" width="4.140625" style="1" bestFit="1" customWidth="1"/>
    <col min="18" max="21" width="4.85546875" style="1" bestFit="1" customWidth="1"/>
    <col min="22" max="22" width="4" style="1" bestFit="1" customWidth="1"/>
    <col min="23" max="24" width="4.85546875" style="1" bestFit="1" customWidth="1"/>
    <col min="25" max="25" width="5.140625" style="1" bestFit="1" customWidth="1"/>
    <col min="26" max="27" width="4.85546875" style="1" bestFit="1" customWidth="1"/>
    <col min="28" max="29" width="4" style="1" bestFit="1" customWidth="1"/>
    <col min="30" max="30" width="5.140625" style="1" bestFit="1" customWidth="1"/>
    <col min="31" max="34" width="4.85546875" style="1" bestFit="1" customWidth="1"/>
    <col min="35" max="35" width="5.140625" style="1" bestFit="1" customWidth="1"/>
    <col min="36" max="37" width="4" style="1" bestFit="1" customWidth="1"/>
    <col min="38" max="38" width="4.85546875" style="1" bestFit="1" customWidth="1"/>
    <col min="39" max="39" width="5.140625" style="1" bestFit="1" customWidth="1"/>
    <col min="40" max="40" width="4.85546875" style="1" customWidth="1"/>
    <col min="41" max="42" width="4.85546875" style="1" bestFit="1" customWidth="1"/>
    <col min="43" max="43" width="4.140625" style="1" bestFit="1" customWidth="1"/>
    <col min="44" max="45" width="5.140625" style="1" bestFit="1" customWidth="1"/>
    <col min="46" max="47" width="4.85546875" style="1" bestFit="1" customWidth="1"/>
    <col min="48" max="48" width="5.85546875" style="1" bestFit="1" customWidth="1"/>
    <col min="49" max="16384" width="9.140625" style="1"/>
  </cols>
  <sheetData>
    <row r="1" spans="1:48" s="2" customFormat="1" ht="13.5" thickBot="1" x14ac:dyDescent="0.25">
      <c r="H1" s="3" t="s">
        <v>0</v>
      </c>
      <c r="I1" s="4" t="s">
        <v>77</v>
      </c>
      <c r="J1" s="4" t="s">
        <v>77</v>
      </c>
      <c r="K1" s="4" t="s">
        <v>98</v>
      </c>
      <c r="L1" s="4" t="s">
        <v>101</v>
      </c>
      <c r="M1" s="4" t="s">
        <v>102</v>
      </c>
      <c r="N1" s="4" t="s">
        <v>103</v>
      </c>
      <c r="O1" s="4" t="s">
        <v>107</v>
      </c>
      <c r="P1" s="4" t="s">
        <v>115</v>
      </c>
      <c r="Q1" s="4" t="s">
        <v>122</v>
      </c>
      <c r="R1" s="4" t="s">
        <v>124</v>
      </c>
      <c r="S1" s="4" t="s">
        <v>125</v>
      </c>
      <c r="T1" s="4" t="s">
        <v>128</v>
      </c>
      <c r="U1" s="4" t="s">
        <v>129</v>
      </c>
      <c r="V1" s="4" t="s">
        <v>130</v>
      </c>
      <c r="W1" s="4" t="s">
        <v>131</v>
      </c>
      <c r="X1" s="4" t="s">
        <v>133</v>
      </c>
      <c r="Y1" s="4" t="s">
        <v>134</v>
      </c>
      <c r="Z1" s="4" t="s">
        <v>136</v>
      </c>
      <c r="AA1" s="4" t="s">
        <v>137</v>
      </c>
      <c r="AB1" s="4" t="s">
        <v>138</v>
      </c>
      <c r="AC1" s="4" t="s">
        <v>139</v>
      </c>
      <c r="AD1" s="4" t="s">
        <v>141</v>
      </c>
      <c r="AE1" s="4" t="s">
        <v>142</v>
      </c>
      <c r="AF1" s="4" t="s">
        <v>143</v>
      </c>
      <c r="AG1" s="4" t="s">
        <v>144</v>
      </c>
      <c r="AH1" s="4" t="s">
        <v>145</v>
      </c>
      <c r="AI1" s="4" t="s">
        <v>159</v>
      </c>
      <c r="AJ1" s="4" t="s">
        <v>146</v>
      </c>
      <c r="AK1" s="4" t="s">
        <v>148</v>
      </c>
      <c r="AL1" s="4" t="s">
        <v>150</v>
      </c>
      <c r="AM1" s="4" t="s">
        <v>151</v>
      </c>
      <c r="AN1" s="4" t="s">
        <v>152</v>
      </c>
      <c r="AO1" s="4" t="s">
        <v>153</v>
      </c>
      <c r="AP1" s="4" t="s">
        <v>154</v>
      </c>
      <c r="AQ1" s="4" t="s">
        <v>155</v>
      </c>
      <c r="AR1" s="4" t="s">
        <v>156</v>
      </c>
      <c r="AS1" s="4" t="s">
        <v>158</v>
      </c>
      <c r="AT1" s="4" t="s">
        <v>160</v>
      </c>
      <c r="AU1" s="4" t="s">
        <v>161</v>
      </c>
      <c r="AV1" s="5" t="s">
        <v>162</v>
      </c>
    </row>
    <row r="2" spans="1:48" s="6" customFormat="1" x14ac:dyDescent="0.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>
        <v>1</v>
      </c>
      <c r="J2" s="8">
        <v>2</v>
      </c>
      <c r="K2" s="8">
        <v>3</v>
      </c>
      <c r="L2" s="8">
        <v>4</v>
      </c>
      <c r="M2" s="8">
        <v>5</v>
      </c>
      <c r="N2" s="8">
        <v>6</v>
      </c>
      <c r="O2" s="8">
        <v>7</v>
      </c>
      <c r="P2" s="8">
        <v>8</v>
      </c>
      <c r="Q2" s="8">
        <v>9</v>
      </c>
      <c r="R2" s="8">
        <v>10</v>
      </c>
      <c r="S2" s="8">
        <v>11</v>
      </c>
      <c r="T2" s="8">
        <v>12</v>
      </c>
      <c r="U2" s="8">
        <v>13</v>
      </c>
      <c r="V2" s="8">
        <v>14</v>
      </c>
      <c r="W2" s="8">
        <v>15</v>
      </c>
      <c r="X2" s="8">
        <v>16</v>
      </c>
      <c r="Y2" s="8">
        <v>17</v>
      </c>
      <c r="Z2" s="8">
        <v>18</v>
      </c>
      <c r="AA2" s="8">
        <v>19</v>
      </c>
      <c r="AB2" s="8">
        <v>20</v>
      </c>
      <c r="AC2" s="8">
        <v>21</v>
      </c>
      <c r="AD2" s="8">
        <v>22</v>
      </c>
      <c r="AE2" s="8">
        <v>23</v>
      </c>
      <c r="AF2" s="8">
        <v>24</v>
      </c>
      <c r="AG2" s="8">
        <v>25</v>
      </c>
      <c r="AH2" s="8">
        <v>26</v>
      </c>
      <c r="AI2" s="8">
        <v>27</v>
      </c>
      <c r="AJ2" s="8">
        <v>28</v>
      </c>
      <c r="AK2" s="8">
        <v>29</v>
      </c>
      <c r="AL2" s="8">
        <v>30</v>
      </c>
      <c r="AM2" s="8">
        <v>31</v>
      </c>
      <c r="AN2" s="8">
        <v>32</v>
      </c>
      <c r="AO2" s="8">
        <v>33</v>
      </c>
      <c r="AP2" s="8">
        <v>34</v>
      </c>
      <c r="AQ2" s="8">
        <v>35</v>
      </c>
      <c r="AR2" s="8">
        <v>36</v>
      </c>
      <c r="AS2" s="8">
        <v>37</v>
      </c>
      <c r="AT2" s="8">
        <v>38</v>
      </c>
      <c r="AU2" s="8">
        <v>39</v>
      </c>
      <c r="AV2" s="9">
        <v>40</v>
      </c>
    </row>
    <row r="3" spans="1:48" s="6" customFormat="1" x14ac:dyDescent="0.2">
      <c r="A3" s="10">
        <v>1</v>
      </c>
      <c r="B3" s="11">
        <v>184</v>
      </c>
      <c r="C3" s="12" t="s">
        <v>21</v>
      </c>
      <c r="D3" s="12" t="s">
        <v>22</v>
      </c>
      <c r="E3" s="11">
        <f>COUNT(I3:AV3)</f>
        <v>28</v>
      </c>
      <c r="F3" s="13">
        <f>IFERROR(G3/MIN(15,E3),"")</f>
        <v>565.99507019134944</v>
      </c>
      <c r="G3" s="14">
        <v>8489.9260528702416</v>
      </c>
      <c r="H3" s="13">
        <f>SUM(I3:AV3)</f>
        <v>15268.633358475105</v>
      </c>
      <c r="I3" s="15">
        <v>502.66433016236306</v>
      </c>
      <c r="J3" s="15">
        <v>516.87329180532231</v>
      </c>
      <c r="K3" s="16">
        <v>559.02777777777783</v>
      </c>
      <c r="L3" s="16">
        <v>551.53666767784011</v>
      </c>
      <c r="M3" s="16">
        <v>572.12966893039049</v>
      </c>
      <c r="N3" s="16">
        <v>568.37466856868173</v>
      </c>
      <c r="O3" s="16">
        <v>575.00230825884273</v>
      </c>
      <c r="P3" s="16">
        <v>557.19219578136972</v>
      </c>
      <c r="Q3" s="16">
        <v>585.40175732896819</v>
      </c>
      <c r="R3" s="16">
        <v>590.85748346626553</v>
      </c>
      <c r="S3" s="17"/>
      <c r="T3" s="17"/>
      <c r="U3" s="17"/>
      <c r="V3" s="17"/>
      <c r="W3" s="15">
        <v>487.60997449112392</v>
      </c>
      <c r="X3" s="15">
        <v>538.6096768820787</v>
      </c>
      <c r="Y3" s="17"/>
      <c r="Z3" s="16">
        <v>554.25033277110037</v>
      </c>
      <c r="AA3" s="15">
        <v>525.62515832236159</v>
      </c>
      <c r="AB3" s="15">
        <v>549.35599587611387</v>
      </c>
      <c r="AC3" s="16">
        <v>566.74043315016036</v>
      </c>
      <c r="AD3" s="16">
        <v>557.90816033454735</v>
      </c>
      <c r="AE3" s="16">
        <v>560.57327802017028</v>
      </c>
      <c r="AF3" s="16">
        <v>556.1834847571788</v>
      </c>
      <c r="AG3" s="15">
        <v>535.31621679367572</v>
      </c>
      <c r="AH3" s="15">
        <v>549.0965897637941</v>
      </c>
      <c r="AI3" s="15">
        <v>500</v>
      </c>
      <c r="AJ3" s="16">
        <v>573.99797551821678</v>
      </c>
      <c r="AK3" s="15">
        <v>549.19212014731852</v>
      </c>
      <c r="AL3" s="17"/>
      <c r="AM3" s="17"/>
      <c r="AN3" s="16">
        <v>560.74986052873123</v>
      </c>
      <c r="AO3" s="15">
        <v>516.50420449315993</v>
      </c>
      <c r="AP3" s="17"/>
      <c r="AQ3" s="17"/>
      <c r="AR3" s="15">
        <v>533.408886144696</v>
      </c>
      <c r="AS3" s="15">
        <v>474.45086072285494</v>
      </c>
      <c r="AT3" s="17"/>
      <c r="AU3" s="17"/>
      <c r="AV3" s="18"/>
    </row>
    <row r="4" spans="1:48" s="6" customFormat="1" x14ac:dyDescent="0.2">
      <c r="A4" s="10">
        <v>2</v>
      </c>
      <c r="B4" s="11">
        <v>164</v>
      </c>
      <c r="C4" s="12" t="s">
        <v>9</v>
      </c>
      <c r="D4" s="12" t="s">
        <v>10</v>
      </c>
      <c r="E4" s="11">
        <f>COUNT(I4:AV4)</f>
        <v>18</v>
      </c>
      <c r="F4" s="13">
        <f>IFERROR(G4/MIN(15,E4),"")</f>
        <v>540.52999404740342</v>
      </c>
      <c r="G4" s="14">
        <v>8107.9499107110514</v>
      </c>
      <c r="H4" s="13">
        <f>SUM(I4:AV4)</f>
        <v>9669.7762584892025</v>
      </c>
      <c r="I4" s="16">
        <v>529.56989247311822</v>
      </c>
      <c r="J4" s="15">
        <v>517.77059773828762</v>
      </c>
      <c r="K4" s="16">
        <v>553.19906124961528</v>
      </c>
      <c r="L4" s="17"/>
      <c r="M4" s="17"/>
      <c r="N4" s="16">
        <v>540.20979020979007</v>
      </c>
      <c r="O4" s="16">
        <v>544.85430055462632</v>
      </c>
      <c r="P4" s="16">
        <v>547.39776951672866</v>
      </c>
      <c r="Q4" s="16">
        <v>553.46308121051425</v>
      </c>
      <c r="R4" s="17"/>
      <c r="S4" s="16">
        <v>540.81989868109463</v>
      </c>
      <c r="T4" s="16">
        <v>543.30254565930113</v>
      </c>
      <c r="U4" s="16">
        <v>558.13869665513255</v>
      </c>
      <c r="V4" s="17"/>
      <c r="W4" s="15">
        <v>523.09138945286065</v>
      </c>
      <c r="X4" s="17"/>
      <c r="Y4" s="16">
        <v>538.59747023809518</v>
      </c>
      <c r="Z4" s="17"/>
      <c r="AA4" s="16">
        <v>532.08744710860378</v>
      </c>
      <c r="AB4" s="16">
        <v>526.27388535031844</v>
      </c>
      <c r="AC4" s="17"/>
      <c r="AD4" s="16">
        <v>536.9170984455958</v>
      </c>
      <c r="AE4" s="16">
        <v>538.48973607038124</v>
      </c>
      <c r="AF4" s="17"/>
      <c r="AG4" s="17"/>
      <c r="AH4" s="17"/>
      <c r="AI4" s="17"/>
      <c r="AJ4" s="17"/>
      <c r="AK4" s="16">
        <v>524.62923728813553</v>
      </c>
      <c r="AL4" s="17"/>
      <c r="AM4" s="17"/>
      <c r="AN4" s="17"/>
      <c r="AO4" s="15">
        <v>520.96436058700215</v>
      </c>
      <c r="AP4" s="17"/>
      <c r="AQ4" s="17"/>
      <c r="AR4" s="17"/>
      <c r="AS4" s="17"/>
      <c r="AT4" s="17"/>
      <c r="AU4" s="17"/>
      <c r="AV4" s="18"/>
    </row>
    <row r="5" spans="1:48" s="6" customFormat="1" x14ac:dyDescent="0.2">
      <c r="A5" s="10">
        <v>3</v>
      </c>
      <c r="B5" s="11">
        <v>166</v>
      </c>
      <c r="C5" s="12" t="s">
        <v>13</v>
      </c>
      <c r="D5" s="12" t="s">
        <v>14</v>
      </c>
      <c r="E5" s="11">
        <f>COUNT(I5:AV5)</f>
        <v>29</v>
      </c>
      <c r="F5" s="13">
        <f>IFERROR(G5/MIN(15,E5),"")</f>
        <v>525.10790883683717</v>
      </c>
      <c r="G5" s="14">
        <v>7876.6186325525568</v>
      </c>
      <c r="H5" s="13">
        <f>SUM(I5:AV5)</f>
        <v>14885.331815385416</v>
      </c>
      <c r="I5" s="15">
        <v>500</v>
      </c>
      <c r="J5" s="15">
        <v>500</v>
      </c>
      <c r="K5" s="17"/>
      <c r="L5" s="15">
        <v>504.05733353556798</v>
      </c>
      <c r="M5" s="17"/>
      <c r="N5" s="15">
        <v>500</v>
      </c>
      <c r="O5" s="17"/>
      <c r="P5" s="15">
        <v>500</v>
      </c>
      <c r="Q5" s="17"/>
      <c r="R5" s="17"/>
      <c r="S5" s="15">
        <v>504.65584929729255</v>
      </c>
      <c r="T5" s="17"/>
      <c r="U5" s="17"/>
      <c r="V5" s="16">
        <v>512.94324285794971</v>
      </c>
      <c r="W5" s="16">
        <v>512.33037465077143</v>
      </c>
      <c r="X5" s="16">
        <v>509.6555999703902</v>
      </c>
      <c r="Y5" s="16">
        <v>509.0147243107769</v>
      </c>
      <c r="Z5" s="16">
        <v>515.79088392400718</v>
      </c>
      <c r="AA5" s="15">
        <v>500</v>
      </c>
      <c r="AB5" s="15">
        <v>500</v>
      </c>
      <c r="AC5" s="16">
        <v>515.17434584048215</v>
      </c>
      <c r="AD5" s="15">
        <v>500</v>
      </c>
      <c r="AE5" s="15">
        <v>500</v>
      </c>
      <c r="AF5" s="15">
        <v>500</v>
      </c>
      <c r="AG5" s="16">
        <v>504.81328490373437</v>
      </c>
      <c r="AH5" s="15">
        <v>500</v>
      </c>
      <c r="AI5" s="16">
        <v>520.87239095113114</v>
      </c>
      <c r="AJ5" s="17"/>
      <c r="AK5" s="15">
        <v>500</v>
      </c>
      <c r="AL5" s="16">
        <v>526.09254663426009</v>
      </c>
      <c r="AM5" s="16">
        <v>526.73118808516699</v>
      </c>
      <c r="AN5" s="17"/>
      <c r="AO5" s="15">
        <v>500</v>
      </c>
      <c r="AP5" s="16">
        <v>548.39749751186878</v>
      </c>
      <c r="AQ5" s="16">
        <v>539.92161763975571</v>
      </c>
      <c r="AR5" s="16">
        <v>518.72097858479447</v>
      </c>
      <c r="AS5" s="16">
        <v>558.51356304985347</v>
      </c>
      <c r="AT5" s="16">
        <v>557.64639363761444</v>
      </c>
      <c r="AU5" s="17"/>
      <c r="AV5" s="18"/>
    </row>
    <row r="6" spans="1:48" s="6" customFormat="1" x14ac:dyDescent="0.2">
      <c r="A6" s="10">
        <v>4</v>
      </c>
      <c r="B6" s="11">
        <v>132</v>
      </c>
      <c r="C6" s="12" t="s">
        <v>55</v>
      </c>
      <c r="D6" s="12" t="s">
        <v>56</v>
      </c>
      <c r="E6" s="11">
        <f>COUNT(I6:AV6)</f>
        <v>33</v>
      </c>
      <c r="F6" s="13">
        <f>IFERROR(G6/MIN(15,E6),"")</f>
        <v>511.27552554556428</v>
      </c>
      <c r="G6" s="14">
        <v>7669.1328831834644</v>
      </c>
      <c r="H6" s="13">
        <f>SUM(I6:AV6)</f>
        <v>16342.719130430307</v>
      </c>
      <c r="I6" s="15">
        <v>438.23164771237157</v>
      </c>
      <c r="J6" s="15">
        <v>430.90923419147543</v>
      </c>
      <c r="K6" s="15">
        <v>463.56891864163345</v>
      </c>
      <c r="L6" s="15">
        <v>456.74705495727801</v>
      </c>
      <c r="M6" s="15">
        <v>480.13493916242226</v>
      </c>
      <c r="N6" s="15">
        <v>483.81510396477131</v>
      </c>
      <c r="O6" s="15">
        <v>500</v>
      </c>
      <c r="P6" s="15">
        <v>488.51890470577564</v>
      </c>
      <c r="Q6" s="15">
        <v>496.16556636318131</v>
      </c>
      <c r="R6" s="15">
        <v>487.57328615266238</v>
      </c>
      <c r="S6" s="15">
        <v>474.31699547657286</v>
      </c>
      <c r="T6" s="15">
        <v>497.43663097476133</v>
      </c>
      <c r="U6" s="16">
        <v>534.24491454335748</v>
      </c>
      <c r="V6" s="15">
        <v>500</v>
      </c>
      <c r="W6" s="15">
        <v>497.23003106182875</v>
      </c>
      <c r="X6" s="17"/>
      <c r="Y6" s="15">
        <v>499.87468671679193</v>
      </c>
      <c r="Z6" s="16">
        <v>500</v>
      </c>
      <c r="AA6" s="15">
        <v>486.70756726159391</v>
      </c>
      <c r="AB6" s="15">
        <v>497.59734207069926</v>
      </c>
      <c r="AC6" s="16">
        <v>500</v>
      </c>
      <c r="AD6" s="15">
        <v>494.75833783302505</v>
      </c>
      <c r="AE6" s="17"/>
      <c r="AF6" s="16">
        <v>516.24478474362706</v>
      </c>
      <c r="AG6" s="17"/>
      <c r="AH6" s="16">
        <v>506.34494511737</v>
      </c>
      <c r="AI6" s="17"/>
      <c r="AJ6" s="16">
        <v>520.6490215499457</v>
      </c>
      <c r="AK6" s="17"/>
      <c r="AL6" s="16">
        <v>523.32246944799226</v>
      </c>
      <c r="AM6" s="16">
        <v>500.2443421048373</v>
      </c>
      <c r="AN6" s="16">
        <v>500</v>
      </c>
      <c r="AO6" s="17"/>
      <c r="AP6" s="16">
        <v>506.20146927492573</v>
      </c>
      <c r="AQ6" s="17"/>
      <c r="AR6" s="16">
        <v>500</v>
      </c>
      <c r="AS6" s="16">
        <v>522.26727634535564</v>
      </c>
      <c r="AT6" s="16">
        <v>518.60778726841113</v>
      </c>
      <c r="AU6" s="16">
        <v>503.90127797991738</v>
      </c>
      <c r="AV6" s="33">
        <v>517.1045948077242</v>
      </c>
    </row>
    <row r="7" spans="1:48" s="6" customFormat="1" x14ac:dyDescent="0.2">
      <c r="A7" s="10">
        <v>5</v>
      </c>
      <c r="B7" s="11">
        <v>183</v>
      </c>
      <c r="C7" s="12" t="s">
        <v>11</v>
      </c>
      <c r="D7" s="12" t="s">
        <v>12</v>
      </c>
      <c r="E7" s="11">
        <f>COUNT(I7:AV7)</f>
        <v>17</v>
      </c>
      <c r="F7" s="13">
        <f>IFERROR(G7/MIN(15,E7),"")</f>
        <v>502.11868399164939</v>
      </c>
      <c r="G7" s="14">
        <v>7531.7802598747412</v>
      </c>
      <c r="H7" s="13">
        <f>SUM(I7:AV7)</f>
        <v>8459.4682510684615</v>
      </c>
      <c r="I7" s="16">
        <v>497.17473714326576</v>
      </c>
      <c r="J7" s="15">
        <v>467.50534622397186</v>
      </c>
      <c r="K7" s="16">
        <v>500</v>
      </c>
      <c r="L7" s="16">
        <v>500</v>
      </c>
      <c r="M7" s="16">
        <v>500</v>
      </c>
      <c r="N7" s="17"/>
      <c r="O7" s="17"/>
      <c r="P7" s="17"/>
      <c r="Q7" s="17"/>
      <c r="R7" s="16">
        <v>523.62029651916396</v>
      </c>
      <c r="S7" s="16">
        <v>500</v>
      </c>
      <c r="T7" s="16">
        <v>507.69691850802383</v>
      </c>
      <c r="U7" s="17"/>
      <c r="V7" s="16">
        <v>505.70368796348345</v>
      </c>
      <c r="W7" s="16">
        <v>500</v>
      </c>
      <c r="X7" s="16">
        <v>500</v>
      </c>
      <c r="Y7" s="16">
        <v>500</v>
      </c>
      <c r="Z7" s="17"/>
      <c r="AA7" s="17"/>
      <c r="AB7" s="17"/>
      <c r="AC7" s="17"/>
      <c r="AD7" s="16">
        <v>492.49221649069983</v>
      </c>
      <c r="AE7" s="17"/>
      <c r="AF7" s="17"/>
      <c r="AG7" s="16">
        <v>500</v>
      </c>
      <c r="AH7" s="17"/>
      <c r="AI7" s="17"/>
      <c r="AJ7" s="17"/>
      <c r="AK7" s="15">
        <v>460.182644969747</v>
      </c>
      <c r="AL7" s="17"/>
      <c r="AM7" s="17"/>
      <c r="AN7" s="17"/>
      <c r="AO7" s="17"/>
      <c r="AP7" s="17"/>
      <c r="AQ7" s="16">
        <v>493.93302322501609</v>
      </c>
      <c r="AR7" s="17"/>
      <c r="AS7" s="17"/>
      <c r="AT7" s="17"/>
      <c r="AU7" s="17"/>
      <c r="AV7" s="33">
        <v>511.15938002508852</v>
      </c>
    </row>
    <row r="8" spans="1:48" s="6" customFormat="1" x14ac:dyDescent="0.2">
      <c r="A8" s="10">
        <v>6</v>
      </c>
      <c r="B8" s="11">
        <v>124</v>
      </c>
      <c r="C8" s="12" t="s">
        <v>27</v>
      </c>
      <c r="D8" s="12" t="s">
        <v>28</v>
      </c>
      <c r="E8" s="11">
        <f>COUNT(I8:AV8)</f>
        <v>22</v>
      </c>
      <c r="F8" s="13">
        <f>IFERROR(G8/MIN(15,E8),"")</f>
        <v>494.99656878395825</v>
      </c>
      <c r="G8" s="14">
        <v>7424.9485317593735</v>
      </c>
      <c r="H8" s="13">
        <f>SUM(I8:AV8)</f>
        <v>10678.569162977314</v>
      </c>
      <c r="I8" s="15">
        <v>473.13020051021613</v>
      </c>
      <c r="J8" s="17"/>
      <c r="K8" s="16">
        <v>498.7880886426592</v>
      </c>
      <c r="L8" s="17"/>
      <c r="M8" s="16">
        <v>502.94239883984153</v>
      </c>
      <c r="N8" s="17"/>
      <c r="O8" s="16">
        <v>488.19996607396297</v>
      </c>
      <c r="P8" s="16">
        <v>485.75861983695881</v>
      </c>
      <c r="Q8" s="16">
        <v>500</v>
      </c>
      <c r="R8" s="17"/>
      <c r="S8" s="17"/>
      <c r="T8" s="16">
        <v>498.25854380659149</v>
      </c>
      <c r="U8" s="17"/>
      <c r="V8" s="15">
        <v>459.06820486474408</v>
      </c>
      <c r="W8" s="16">
        <v>494.70083467818915</v>
      </c>
      <c r="X8" s="17"/>
      <c r="Y8" s="17"/>
      <c r="Z8" s="16">
        <v>481.43520039117584</v>
      </c>
      <c r="AA8" s="15">
        <v>469.15176742484186</v>
      </c>
      <c r="AB8" s="15">
        <v>466.44046492578423</v>
      </c>
      <c r="AC8" s="15">
        <v>477.87254146256555</v>
      </c>
      <c r="AD8" s="16">
        <v>482.26164079822615</v>
      </c>
      <c r="AE8" s="16">
        <v>487.98044098809419</v>
      </c>
      <c r="AF8" s="17"/>
      <c r="AG8" s="15">
        <v>445.59979108800417</v>
      </c>
      <c r="AH8" s="17"/>
      <c r="AI8" s="17"/>
      <c r="AJ8" s="17"/>
      <c r="AK8" s="15">
        <v>462.35766094178666</v>
      </c>
      <c r="AL8" s="16">
        <v>500</v>
      </c>
      <c r="AM8" s="16">
        <v>500</v>
      </c>
      <c r="AN8" s="16">
        <v>504.62279770367309</v>
      </c>
      <c r="AO8" s="17"/>
      <c r="AP8" s="17"/>
      <c r="AQ8" s="16">
        <v>500</v>
      </c>
      <c r="AR8" s="17"/>
      <c r="AS8" s="17"/>
      <c r="AT8" s="17"/>
      <c r="AU8" s="16">
        <v>500</v>
      </c>
      <c r="AV8" s="18"/>
    </row>
    <row r="9" spans="1:48" s="6" customFormat="1" x14ac:dyDescent="0.2">
      <c r="A9" s="10">
        <v>7</v>
      </c>
      <c r="B9" s="11">
        <v>179</v>
      </c>
      <c r="C9" s="12" t="s">
        <v>23</v>
      </c>
      <c r="D9" s="12" t="s">
        <v>24</v>
      </c>
      <c r="E9" s="11">
        <f>COUNT(I9:AV9)</f>
        <v>28</v>
      </c>
      <c r="F9" s="13">
        <f>IFERROR(G9/MIN(15,E9),"")</f>
        <v>488.61514602173276</v>
      </c>
      <c r="G9" s="14">
        <v>7329.2271903259916</v>
      </c>
      <c r="H9" s="13">
        <f>SUM(I9:AV9)</f>
        <v>13270.157605426075</v>
      </c>
      <c r="I9" s="15">
        <v>461.89769449014136</v>
      </c>
      <c r="J9" s="15">
        <v>443.95688633050236</v>
      </c>
      <c r="K9" s="16">
        <v>487.25328947368416</v>
      </c>
      <c r="L9" s="15">
        <v>443.65393852065313</v>
      </c>
      <c r="M9" s="16">
        <v>488.41775873655922</v>
      </c>
      <c r="N9" s="17"/>
      <c r="O9" s="17"/>
      <c r="P9" s="15">
        <v>470.93561189920786</v>
      </c>
      <c r="Q9" s="17"/>
      <c r="R9" s="17"/>
      <c r="S9" s="15">
        <v>455.87390305056431</v>
      </c>
      <c r="T9" s="16">
        <v>491.73546213297726</v>
      </c>
      <c r="U9" s="16">
        <v>485.19876533501099</v>
      </c>
      <c r="V9" s="17"/>
      <c r="W9" s="16">
        <v>480.31033630069237</v>
      </c>
      <c r="X9" s="17"/>
      <c r="Y9" s="15">
        <v>448.50260416666663</v>
      </c>
      <c r="Z9" s="15">
        <v>469.3665371802249</v>
      </c>
      <c r="AA9" s="15">
        <v>442.99925881679644</v>
      </c>
      <c r="AB9" s="15">
        <v>471.39671925092148</v>
      </c>
      <c r="AC9" s="17"/>
      <c r="AD9" s="16">
        <v>483.17426444401042</v>
      </c>
      <c r="AE9" s="17"/>
      <c r="AF9" s="15">
        <v>449.94507221345998</v>
      </c>
      <c r="AG9" s="17"/>
      <c r="AH9" s="16">
        <v>483.48939913140691</v>
      </c>
      <c r="AI9" s="16">
        <v>487.00757643389829</v>
      </c>
      <c r="AJ9" s="16">
        <v>500</v>
      </c>
      <c r="AK9" s="15">
        <v>436.77538614754417</v>
      </c>
      <c r="AL9" s="16">
        <v>479.1432623265232</v>
      </c>
      <c r="AM9" s="15">
        <v>472.17695870132968</v>
      </c>
      <c r="AN9" s="15">
        <v>473.44984433206764</v>
      </c>
      <c r="AO9" s="17"/>
      <c r="AP9" s="16">
        <v>500</v>
      </c>
      <c r="AQ9" s="16">
        <v>483.81587732512264</v>
      </c>
      <c r="AR9" s="17"/>
      <c r="AS9" s="16">
        <v>490.96966999276384</v>
      </c>
      <c r="AT9" s="16">
        <v>500</v>
      </c>
      <c r="AU9" s="17"/>
      <c r="AV9" s="33">
        <v>488.71152869334367</v>
      </c>
    </row>
    <row r="10" spans="1:48" s="6" customFormat="1" x14ac:dyDescent="0.2">
      <c r="A10" s="10">
        <v>8</v>
      </c>
      <c r="B10" s="11">
        <v>181</v>
      </c>
      <c r="C10" s="12" t="s">
        <v>17</v>
      </c>
      <c r="D10" s="12" t="s">
        <v>18</v>
      </c>
      <c r="E10" s="11">
        <f>COUNT(I10:AV10)</f>
        <v>18</v>
      </c>
      <c r="F10" s="13">
        <f>IFERROR(G10/MIN(15,E10),"")</f>
        <v>485.06313103680276</v>
      </c>
      <c r="G10" s="14">
        <v>7275.9469655520415</v>
      </c>
      <c r="H10" s="13">
        <f>SUM(I10:AV10)</f>
        <v>8601.5913528985293</v>
      </c>
      <c r="I10" s="15">
        <v>457.38859881267433</v>
      </c>
      <c r="J10" s="15">
        <v>434.77248548370335</v>
      </c>
      <c r="K10" s="17"/>
      <c r="L10" s="17"/>
      <c r="M10" s="16">
        <v>478.67147707979632</v>
      </c>
      <c r="N10" s="17"/>
      <c r="O10" s="17"/>
      <c r="P10" s="17"/>
      <c r="Q10" s="17"/>
      <c r="R10" s="17"/>
      <c r="S10" s="16">
        <v>476.20458244441033</v>
      </c>
      <c r="T10" s="16">
        <v>500</v>
      </c>
      <c r="U10" s="16">
        <v>500</v>
      </c>
      <c r="V10" s="16">
        <v>482.28642438881366</v>
      </c>
      <c r="W10" s="17"/>
      <c r="X10" s="16">
        <v>479.54488674217191</v>
      </c>
      <c r="Y10" s="16">
        <v>458.88892152255642</v>
      </c>
      <c r="Z10" s="17"/>
      <c r="AA10" s="15">
        <v>433.48330305010973</v>
      </c>
      <c r="AB10" s="16">
        <v>462.00499244424998</v>
      </c>
      <c r="AC10" s="17"/>
      <c r="AD10" s="16">
        <v>466.48567374745812</v>
      </c>
      <c r="AE10" s="17"/>
      <c r="AF10" s="17"/>
      <c r="AG10" s="16">
        <v>462.28010825439776</v>
      </c>
      <c r="AH10" s="17"/>
      <c r="AI10" s="16">
        <v>504.31084507293741</v>
      </c>
      <c r="AJ10" s="17"/>
      <c r="AK10" s="17"/>
      <c r="AL10" s="17"/>
      <c r="AM10" s="17"/>
      <c r="AN10" s="17"/>
      <c r="AO10" s="17"/>
      <c r="AP10" s="16">
        <v>494.71713172616694</v>
      </c>
      <c r="AQ10" s="16">
        <v>504.85027065503493</v>
      </c>
      <c r="AR10" s="17"/>
      <c r="AS10" s="17"/>
      <c r="AT10" s="17"/>
      <c r="AU10" s="16">
        <v>505.70165147404828</v>
      </c>
      <c r="AV10" s="33">
        <v>500</v>
      </c>
    </row>
    <row r="11" spans="1:48" s="6" customFormat="1" x14ac:dyDescent="0.2">
      <c r="A11" s="10">
        <v>9</v>
      </c>
      <c r="B11" s="11">
        <v>178</v>
      </c>
      <c r="C11" s="12" t="s">
        <v>15</v>
      </c>
      <c r="D11" s="12" t="s">
        <v>16</v>
      </c>
      <c r="E11" s="11">
        <f>COUNT(I11:AV11)</f>
        <v>24</v>
      </c>
      <c r="F11" s="13">
        <f>IFERROR(G11/MIN(15,E11),"")</f>
        <v>478.74668992807085</v>
      </c>
      <c r="G11" s="14">
        <v>7181.2003489210629</v>
      </c>
      <c r="H11" s="13">
        <f>SUM(I11:AV11)</f>
        <v>11193.301531682673</v>
      </c>
      <c r="I11" s="15">
        <v>448.0008583077032</v>
      </c>
      <c r="J11" s="15">
        <v>440.79034563293203</v>
      </c>
      <c r="K11" s="17"/>
      <c r="L11" s="15">
        <v>442.59062642196261</v>
      </c>
      <c r="M11" s="16">
        <v>475.98883170628187</v>
      </c>
      <c r="N11" s="16">
        <v>467.06716232769429</v>
      </c>
      <c r="O11" s="17"/>
      <c r="P11" s="17"/>
      <c r="Q11" s="16">
        <v>499.97547991720671</v>
      </c>
      <c r="R11" s="16">
        <v>500</v>
      </c>
      <c r="S11" s="15">
        <v>438.24642048078829</v>
      </c>
      <c r="T11" s="17"/>
      <c r="U11" s="17"/>
      <c r="V11" s="17"/>
      <c r="W11" s="16">
        <v>471.00968296111216</v>
      </c>
      <c r="X11" s="16">
        <v>478.1916222518322</v>
      </c>
      <c r="Y11" s="16">
        <v>469.38733552631572</v>
      </c>
      <c r="Z11" s="16">
        <v>476.9745859191521</v>
      </c>
      <c r="AA11" s="15">
        <v>435.2324719554415</v>
      </c>
      <c r="AB11" s="17"/>
      <c r="AC11" s="17"/>
      <c r="AD11" s="15">
        <v>459.78855278425613</v>
      </c>
      <c r="AE11" s="17"/>
      <c r="AF11" s="15">
        <v>455.77376095311956</v>
      </c>
      <c r="AG11" s="17"/>
      <c r="AH11" s="16">
        <v>470.00696340547177</v>
      </c>
      <c r="AI11" s="16">
        <v>488.18897637795277</v>
      </c>
      <c r="AJ11" s="17"/>
      <c r="AK11" s="17"/>
      <c r="AL11" s="16">
        <v>468.55044017957448</v>
      </c>
      <c r="AM11" s="16">
        <v>468.00493862320502</v>
      </c>
      <c r="AN11" s="16">
        <v>487.112404844602</v>
      </c>
      <c r="AO11" s="15">
        <v>436.26323055683395</v>
      </c>
      <c r="AP11" s="17"/>
      <c r="AQ11" s="16">
        <v>464.34513069244656</v>
      </c>
      <c r="AR11" s="15">
        <v>455.41491566857144</v>
      </c>
      <c r="AS11" s="16">
        <v>496.39679418821646</v>
      </c>
      <c r="AT11" s="17"/>
      <c r="AU11" s="17"/>
      <c r="AV11" s="18"/>
    </row>
    <row r="12" spans="1:48" s="6" customFormat="1" x14ac:dyDescent="0.2">
      <c r="A12" s="10">
        <v>10</v>
      </c>
      <c r="B12" s="11">
        <v>160</v>
      </c>
      <c r="C12" s="12" t="s">
        <v>19</v>
      </c>
      <c r="D12" s="12" t="s">
        <v>20</v>
      </c>
      <c r="E12" s="11">
        <f>COUNT(I12:AV12)</f>
        <v>18</v>
      </c>
      <c r="F12" s="13">
        <f>IFERROR(G12/MIN(15,E12),"")</f>
        <v>478.14259833154216</v>
      </c>
      <c r="G12" s="14">
        <v>7172.1389749731325</v>
      </c>
      <c r="H12" s="13">
        <f>SUM(I12:AV12)</f>
        <v>8443.151738488943</v>
      </c>
      <c r="I12" s="16">
        <v>469.90558615263569</v>
      </c>
      <c r="J12" s="15">
        <v>426.57315103037956</v>
      </c>
      <c r="K12" s="16">
        <v>494.90227762388429</v>
      </c>
      <c r="L12" s="17"/>
      <c r="M12" s="17"/>
      <c r="N12" s="16">
        <v>482.46951219512187</v>
      </c>
      <c r="O12" s="17"/>
      <c r="P12" s="17"/>
      <c r="Q12" s="16">
        <v>477.20646924336097</v>
      </c>
      <c r="R12" s="17"/>
      <c r="S12" s="17"/>
      <c r="T12" s="17"/>
      <c r="U12" s="17"/>
      <c r="V12" s="17"/>
      <c r="W12" s="17"/>
      <c r="X12" s="16">
        <v>450.40459138352219</v>
      </c>
      <c r="Y12" s="17"/>
      <c r="Z12" s="17"/>
      <c r="AA12" s="15">
        <v>424.8641164126733</v>
      </c>
      <c r="AB12" s="17"/>
      <c r="AC12" s="16">
        <v>457.33479208626534</v>
      </c>
      <c r="AD12" s="16">
        <v>467.23745734866668</v>
      </c>
      <c r="AE12" s="17"/>
      <c r="AF12" s="16">
        <v>454.779726600907</v>
      </c>
      <c r="AG12" s="16">
        <v>444.52258860954828</v>
      </c>
      <c r="AH12" s="17"/>
      <c r="AI12" s="16">
        <v>488.33479148439784</v>
      </c>
      <c r="AJ12" s="16">
        <v>499.2400772192367</v>
      </c>
      <c r="AK12" s="15">
        <v>419.57549607275735</v>
      </c>
      <c r="AL12" s="16">
        <v>491.44869483872901</v>
      </c>
      <c r="AM12" s="17"/>
      <c r="AN12" s="16">
        <v>494.60392409163711</v>
      </c>
      <c r="AO12" s="17"/>
      <c r="AP12" s="17"/>
      <c r="AQ12" s="17"/>
      <c r="AR12" s="17"/>
      <c r="AS12" s="16">
        <v>500</v>
      </c>
      <c r="AT12" s="17"/>
      <c r="AU12" s="16">
        <v>499.74848609521848</v>
      </c>
      <c r="AV12" s="18"/>
    </row>
    <row r="13" spans="1:48" s="6" customFormat="1" x14ac:dyDescent="0.2">
      <c r="A13" s="10">
        <v>11</v>
      </c>
      <c r="B13" s="11">
        <v>131</v>
      </c>
      <c r="C13" s="12" t="s">
        <v>50</v>
      </c>
      <c r="D13" s="12" t="s">
        <v>51</v>
      </c>
      <c r="E13" s="11">
        <f>COUNT(I13:AV13)</f>
        <v>30</v>
      </c>
      <c r="F13" s="13">
        <f>IFERROR(G13/MIN(15,E13),"")</f>
        <v>464.52537975832035</v>
      </c>
      <c r="G13" s="14">
        <v>6967.8806963748057</v>
      </c>
      <c r="H13" s="13">
        <f>SUM(I13:AV13)</f>
        <v>13330.913000749642</v>
      </c>
      <c r="I13" s="15">
        <v>436.26469255894904</v>
      </c>
      <c r="J13" s="15">
        <v>417.43531695854495</v>
      </c>
      <c r="K13" s="16">
        <v>465.70900020519139</v>
      </c>
      <c r="L13" s="15">
        <v>423.7812199807878</v>
      </c>
      <c r="M13" s="16">
        <v>456.8477645727221</v>
      </c>
      <c r="N13" s="16">
        <v>472.38459987905662</v>
      </c>
      <c r="O13" s="16">
        <v>454.4521481837761</v>
      </c>
      <c r="P13" s="16">
        <v>460.25663745991972</v>
      </c>
      <c r="Q13" s="16">
        <v>470.02462154520481</v>
      </c>
      <c r="R13" s="16">
        <v>479.65727783927673</v>
      </c>
      <c r="S13" s="15">
        <v>432.6232945506265</v>
      </c>
      <c r="T13" s="15">
        <v>447.30335394926851</v>
      </c>
      <c r="U13" s="16">
        <v>478.75969906679234</v>
      </c>
      <c r="V13" s="17"/>
      <c r="W13" s="17"/>
      <c r="X13" s="16">
        <v>453.4361351691465</v>
      </c>
      <c r="Y13" s="16">
        <v>451.61242951127826</v>
      </c>
      <c r="Z13" s="16">
        <v>470.81122062168311</v>
      </c>
      <c r="AA13" s="17"/>
      <c r="AB13" s="15">
        <v>433.17751069809481</v>
      </c>
      <c r="AC13" s="16">
        <v>453.86942503584726</v>
      </c>
      <c r="AD13" s="15">
        <v>436.16229909355138</v>
      </c>
      <c r="AE13" s="16">
        <v>461.32169632813373</v>
      </c>
      <c r="AF13" s="16">
        <v>458.1135981592704</v>
      </c>
      <c r="AG13" s="15">
        <v>437.12016000759684</v>
      </c>
      <c r="AH13" s="15">
        <v>439.87496411402867</v>
      </c>
      <c r="AI13" s="17"/>
      <c r="AJ13" s="16">
        <v>480.62444279750537</v>
      </c>
      <c r="AK13" s="15">
        <v>433.76359972189869</v>
      </c>
      <c r="AL13" s="17"/>
      <c r="AM13" s="15">
        <v>338.69213865686288</v>
      </c>
      <c r="AN13" s="17"/>
      <c r="AO13" s="17"/>
      <c r="AP13" s="15">
        <v>425.05797528172457</v>
      </c>
      <c r="AQ13" s="15">
        <v>431.65960370143534</v>
      </c>
      <c r="AR13" s="15">
        <v>403.56069531688081</v>
      </c>
      <c r="AS13" s="17"/>
      <c r="AT13" s="17"/>
      <c r="AU13" s="17"/>
      <c r="AV13" s="34">
        <v>426.55547978458594</v>
      </c>
    </row>
    <row r="14" spans="1:48" s="6" customFormat="1" x14ac:dyDescent="0.2">
      <c r="A14" s="10">
        <v>12</v>
      </c>
      <c r="B14" s="11">
        <v>144</v>
      </c>
      <c r="C14" s="12" t="s">
        <v>104</v>
      </c>
      <c r="D14" s="12" t="s">
        <v>87</v>
      </c>
      <c r="E14" s="11">
        <f>COUNT(I14:AV14)</f>
        <v>16</v>
      </c>
      <c r="F14" s="13">
        <f>IFERROR(G14/MIN(15,E14),"")</f>
        <v>463.29696384812502</v>
      </c>
      <c r="G14" s="14">
        <v>6949.4544577218749</v>
      </c>
      <c r="H14" s="13">
        <f>SUM(I14:AV14)</f>
        <v>7377.8833625083498</v>
      </c>
      <c r="I14" s="17"/>
      <c r="J14" s="17"/>
      <c r="K14" s="17"/>
      <c r="L14" s="17"/>
      <c r="M14" s="17"/>
      <c r="N14" s="17"/>
      <c r="O14" s="16">
        <v>469.09778213901507</v>
      </c>
      <c r="P14" s="16">
        <v>456.67877661372074</v>
      </c>
      <c r="Q14" s="16">
        <v>470.14172607854539</v>
      </c>
      <c r="R14" s="17"/>
      <c r="S14" s="17"/>
      <c r="T14" s="17"/>
      <c r="U14" s="16">
        <v>469.57409300618633</v>
      </c>
      <c r="V14" s="16">
        <v>443.50309459702987</v>
      </c>
      <c r="W14" s="16">
        <v>464.16284901174788</v>
      </c>
      <c r="X14" s="16">
        <v>474.72055666592655</v>
      </c>
      <c r="Y14" s="16">
        <v>462.90579965538848</v>
      </c>
      <c r="Z14" s="16">
        <v>458.67618840647719</v>
      </c>
      <c r="AA14" s="17"/>
      <c r="AB14" s="17"/>
      <c r="AC14" s="17"/>
      <c r="AD14" s="16">
        <v>452.90474248359999</v>
      </c>
      <c r="AE14" s="17"/>
      <c r="AF14" s="17"/>
      <c r="AG14" s="17"/>
      <c r="AH14" s="16">
        <v>441.94413394171511</v>
      </c>
      <c r="AI14" s="17"/>
      <c r="AJ14" s="17"/>
      <c r="AK14" s="17"/>
      <c r="AL14" s="17"/>
      <c r="AM14" s="16">
        <v>461.75965151314108</v>
      </c>
      <c r="AN14" s="16">
        <v>482.70837457483765</v>
      </c>
      <c r="AO14" s="15">
        <v>428.42890478647496</v>
      </c>
      <c r="AP14" s="17"/>
      <c r="AQ14" s="16">
        <v>477.52128545967207</v>
      </c>
      <c r="AR14" s="16">
        <v>463.15540357487123</v>
      </c>
      <c r="AS14" s="17"/>
      <c r="AT14" s="17"/>
      <c r="AU14" s="17"/>
      <c r="AV14" s="18"/>
    </row>
    <row r="15" spans="1:48" s="6" customFormat="1" x14ac:dyDescent="0.2">
      <c r="A15" s="10">
        <v>13</v>
      </c>
      <c r="B15" s="11">
        <v>182</v>
      </c>
      <c r="C15" s="12" t="s">
        <v>29</v>
      </c>
      <c r="D15" s="12" t="s">
        <v>30</v>
      </c>
      <c r="E15" s="11">
        <f>COUNT(I15:AV15)</f>
        <v>20</v>
      </c>
      <c r="F15" s="13">
        <f>IFERROR(G15/MIN(15,E15),"")</f>
        <v>460.25450414981657</v>
      </c>
      <c r="G15" s="14">
        <v>6903.8175622472481</v>
      </c>
      <c r="H15" s="13">
        <f>SUM(I15:AV15)</f>
        <v>9090.1635740831789</v>
      </c>
      <c r="I15" s="16">
        <v>466.30546217485619</v>
      </c>
      <c r="J15" s="15">
        <v>431.36236473247391</v>
      </c>
      <c r="K15" s="16">
        <v>465.34350312916797</v>
      </c>
      <c r="L15" s="17"/>
      <c r="M15" s="15">
        <v>442.04844899547254</v>
      </c>
      <c r="N15" s="17"/>
      <c r="O15" s="17"/>
      <c r="P15" s="17"/>
      <c r="Q15" s="15">
        <v>443.93356241291133</v>
      </c>
      <c r="R15" s="17"/>
      <c r="S15" s="17"/>
      <c r="T15" s="17"/>
      <c r="U15" s="17"/>
      <c r="V15" s="15">
        <v>434.70817183419092</v>
      </c>
      <c r="W15" s="16">
        <v>446.59729814149625</v>
      </c>
      <c r="X15" s="17"/>
      <c r="Y15" s="17"/>
      <c r="Z15" s="17"/>
      <c r="AA15" s="17"/>
      <c r="AB15" s="16">
        <v>454.69727569308122</v>
      </c>
      <c r="AC15" s="17"/>
      <c r="AD15" s="16">
        <v>446.91847707454951</v>
      </c>
      <c r="AE15" s="17"/>
      <c r="AF15" s="17"/>
      <c r="AG15" s="17"/>
      <c r="AH15" s="16">
        <v>459.04418097524308</v>
      </c>
      <c r="AI15" s="16">
        <v>448.77054058718852</v>
      </c>
      <c r="AJ15" s="16">
        <v>476.54084733369018</v>
      </c>
      <c r="AK15" s="17"/>
      <c r="AL15" s="17"/>
      <c r="AM15" s="16">
        <v>472.32785208726398</v>
      </c>
      <c r="AN15" s="16">
        <v>444.55229722677132</v>
      </c>
      <c r="AO15" s="15">
        <v>434.29346386088218</v>
      </c>
      <c r="AP15" s="16">
        <v>472.42006954600424</v>
      </c>
      <c r="AQ15" s="17"/>
      <c r="AR15" s="16">
        <v>457.42003162822346</v>
      </c>
      <c r="AS15" s="16">
        <v>486.94931351639559</v>
      </c>
      <c r="AT15" s="17"/>
      <c r="AU15" s="16">
        <v>456.76291158281788</v>
      </c>
      <c r="AV15" s="33">
        <v>449.1675015504984</v>
      </c>
    </row>
    <row r="16" spans="1:48" s="6" customFormat="1" x14ac:dyDescent="0.2">
      <c r="A16" s="10">
        <v>14</v>
      </c>
      <c r="B16" s="11">
        <v>115</v>
      </c>
      <c r="C16" s="12" t="s">
        <v>39</v>
      </c>
      <c r="D16" s="12" t="s">
        <v>40</v>
      </c>
      <c r="E16" s="11">
        <f>COUNT(I16:AV16)</f>
        <v>28</v>
      </c>
      <c r="F16" s="13">
        <f>IFERROR(G16/MIN(15,E16),"")</f>
        <v>455.80842482584961</v>
      </c>
      <c r="G16" s="14">
        <v>6837.1263723877446</v>
      </c>
      <c r="H16" s="13">
        <f>SUM(I16:AV16)</f>
        <v>12250.458845176045</v>
      </c>
      <c r="I16" s="15">
        <v>418.41904489426122</v>
      </c>
      <c r="J16" s="15">
        <v>413.27117265885545</v>
      </c>
      <c r="K16" s="17"/>
      <c r="L16" s="15">
        <v>414.42154557864399</v>
      </c>
      <c r="M16" s="16">
        <v>454.5950940860215</v>
      </c>
      <c r="N16" s="15">
        <v>428.33912207526396</v>
      </c>
      <c r="O16" s="16">
        <v>455.1134911824513</v>
      </c>
      <c r="P16" s="15">
        <v>412.85371623570904</v>
      </c>
      <c r="Q16" s="16">
        <v>445.3996942599332</v>
      </c>
      <c r="R16" s="17"/>
      <c r="S16" s="17"/>
      <c r="T16" s="16">
        <v>459.21314333978148</v>
      </c>
      <c r="U16" s="17"/>
      <c r="V16" s="15">
        <v>429.19545856790489</v>
      </c>
      <c r="W16" s="15">
        <v>419.77935689867604</v>
      </c>
      <c r="X16" s="17"/>
      <c r="Y16" s="15">
        <v>430.48245614035102</v>
      </c>
      <c r="Z16" s="17"/>
      <c r="AA16" s="17"/>
      <c r="AB16" s="17"/>
      <c r="AC16" s="15">
        <v>378.54555701983406</v>
      </c>
      <c r="AD16" s="16">
        <v>445.37326378916168</v>
      </c>
      <c r="AE16" s="15">
        <v>423.14325935848012</v>
      </c>
      <c r="AF16" s="16">
        <v>457.11595962158935</v>
      </c>
      <c r="AG16" s="15">
        <v>412.09671675806567</v>
      </c>
      <c r="AH16" s="16">
        <v>443.65749818279551</v>
      </c>
      <c r="AI16" s="17"/>
      <c r="AJ16" s="16">
        <v>463.30255712036751</v>
      </c>
      <c r="AK16" s="15">
        <v>401.7731312713745</v>
      </c>
      <c r="AL16" s="16">
        <v>445.54192705107448</v>
      </c>
      <c r="AM16" s="16">
        <v>441.08604402041476</v>
      </c>
      <c r="AN16" s="16">
        <v>467.53918692749301</v>
      </c>
      <c r="AO16" s="17"/>
      <c r="AP16" s="16">
        <v>474.57969441612261</v>
      </c>
      <c r="AQ16" s="16">
        <v>459.55072919598081</v>
      </c>
      <c r="AR16" s="16">
        <v>447.1896874350266</v>
      </c>
      <c r="AS16" s="16">
        <v>477.8684017595308</v>
      </c>
      <c r="AT16" s="17"/>
      <c r="AU16" s="17"/>
      <c r="AV16" s="34">
        <v>431.01193533088053</v>
      </c>
    </row>
    <row r="17" spans="1:48" s="6" customFormat="1" x14ac:dyDescent="0.2">
      <c r="A17" s="10">
        <v>15</v>
      </c>
      <c r="B17" s="11">
        <v>173</v>
      </c>
      <c r="C17" s="12" t="s">
        <v>78</v>
      </c>
      <c r="D17" s="12" t="s">
        <v>79</v>
      </c>
      <c r="E17" s="11">
        <f>COUNT(I17:AV17)</f>
        <v>28</v>
      </c>
      <c r="F17" s="13">
        <f>IFERROR(G17/MIN(15,E17),"")</f>
        <v>450.95342356231703</v>
      </c>
      <c r="G17" s="14">
        <v>6764.3013534347556</v>
      </c>
      <c r="H17" s="13">
        <f>SUM(I17:AV17)</f>
        <v>12011.119536850585</v>
      </c>
      <c r="I17" s="17"/>
      <c r="J17" s="17"/>
      <c r="K17" s="16">
        <v>453.19553452344303</v>
      </c>
      <c r="L17" s="15">
        <v>417.58778249658724</v>
      </c>
      <c r="M17" s="17"/>
      <c r="N17" s="17"/>
      <c r="O17" s="17"/>
      <c r="P17" s="15">
        <v>399.90077811389801</v>
      </c>
      <c r="Q17" s="15">
        <v>398.25011160865279</v>
      </c>
      <c r="R17" s="15">
        <v>404.37911372244787</v>
      </c>
      <c r="S17" s="17"/>
      <c r="T17" s="17"/>
      <c r="U17" s="17"/>
      <c r="V17" s="15">
        <v>397.81576052310913</v>
      </c>
      <c r="W17" s="15">
        <v>421.09492946014893</v>
      </c>
      <c r="X17" s="16">
        <v>441.74601191798058</v>
      </c>
      <c r="Y17" s="15">
        <v>397.07716557017534</v>
      </c>
      <c r="Z17" s="15">
        <v>419.20576984340619</v>
      </c>
      <c r="AA17" s="15">
        <v>398.61153243536535</v>
      </c>
      <c r="AB17" s="16">
        <v>431.67253943819117</v>
      </c>
      <c r="AC17" s="15">
        <v>415.41926714241902</v>
      </c>
      <c r="AD17" s="16">
        <v>443.80650942637533</v>
      </c>
      <c r="AE17" s="16">
        <v>434.3264560344885</v>
      </c>
      <c r="AF17" s="16">
        <v>440.92812100836466</v>
      </c>
      <c r="AG17" s="15">
        <v>408.5676174536477</v>
      </c>
      <c r="AH17" s="17"/>
      <c r="AI17" s="16">
        <v>443.47507156843494</v>
      </c>
      <c r="AJ17" s="16">
        <v>460.65915385368919</v>
      </c>
      <c r="AK17" s="15">
        <v>353.21959910180783</v>
      </c>
      <c r="AL17" s="16">
        <v>443.90833970500933</v>
      </c>
      <c r="AM17" s="16">
        <v>452.8160832122411</v>
      </c>
      <c r="AN17" s="17"/>
      <c r="AO17" s="15">
        <v>415.68875594416329</v>
      </c>
      <c r="AP17" s="16">
        <v>462.9931549016793</v>
      </c>
      <c r="AQ17" s="16">
        <v>469.1126322236754</v>
      </c>
      <c r="AR17" s="16">
        <v>434.85814552763043</v>
      </c>
      <c r="AS17" s="16">
        <v>477.33550815020749</v>
      </c>
      <c r="AT17" s="16">
        <v>473.46809194334469</v>
      </c>
      <c r="AU17" s="17"/>
      <c r="AV17" s="18"/>
    </row>
    <row r="18" spans="1:48" s="6" customFormat="1" x14ac:dyDescent="0.2">
      <c r="A18" s="10">
        <v>16</v>
      </c>
      <c r="B18" s="11">
        <v>112</v>
      </c>
      <c r="C18" s="12" t="s">
        <v>53</v>
      </c>
      <c r="D18" s="12" t="s">
        <v>40</v>
      </c>
      <c r="E18" s="11">
        <f>COUNT(I18:AV18)</f>
        <v>29</v>
      </c>
      <c r="F18" s="13">
        <f>IFERROR(G18/MIN(15,E18),"")</f>
        <v>448.61512167507675</v>
      </c>
      <c r="G18" s="14">
        <v>6729.2268251261512</v>
      </c>
      <c r="H18" s="13">
        <f>SUM(I18:AV18)</f>
        <v>12510.556560844414</v>
      </c>
      <c r="I18" s="15">
        <v>403.97086522184861</v>
      </c>
      <c r="J18" s="15">
        <v>417.44785416718912</v>
      </c>
      <c r="K18" s="16">
        <v>445.02314814814804</v>
      </c>
      <c r="L18" s="17"/>
      <c r="M18" s="16">
        <v>432.18665994623666</v>
      </c>
      <c r="N18" s="16">
        <v>439.19979687718046</v>
      </c>
      <c r="O18" s="17"/>
      <c r="P18" s="17"/>
      <c r="Q18" s="16">
        <v>444.47638631474979</v>
      </c>
      <c r="R18" s="15">
        <v>415.0866187921622</v>
      </c>
      <c r="S18" s="17"/>
      <c r="T18" s="16">
        <v>434.85659664514253</v>
      </c>
      <c r="U18" s="15">
        <v>429.13586557617703</v>
      </c>
      <c r="V18" s="15">
        <v>389.23333073320828</v>
      </c>
      <c r="W18" s="16">
        <v>433.06956808440498</v>
      </c>
      <c r="X18" s="15">
        <v>422.11673699015478</v>
      </c>
      <c r="Y18" s="16">
        <v>437.70461309523796</v>
      </c>
      <c r="Z18" s="15">
        <v>426.31620539694222</v>
      </c>
      <c r="AA18" s="17"/>
      <c r="AB18" s="17"/>
      <c r="AC18" s="17"/>
      <c r="AD18" s="15">
        <v>401.22267155314034</v>
      </c>
      <c r="AE18" s="15">
        <v>408.76335416246718</v>
      </c>
      <c r="AF18" s="15">
        <v>419.18407007689882</v>
      </c>
      <c r="AG18" s="15">
        <v>389.91317095173656</v>
      </c>
      <c r="AH18" s="16">
        <v>430.53850335648349</v>
      </c>
      <c r="AI18" s="16">
        <v>448.63067711774124</v>
      </c>
      <c r="AJ18" s="17"/>
      <c r="AK18" s="15">
        <v>401.3632605509415</v>
      </c>
      <c r="AL18" s="17"/>
      <c r="AM18" s="17"/>
      <c r="AN18" s="16">
        <v>455.4985423002862</v>
      </c>
      <c r="AO18" s="15">
        <v>429.03378004620527</v>
      </c>
      <c r="AP18" s="16">
        <v>457.99620879374913</v>
      </c>
      <c r="AQ18" s="17"/>
      <c r="AR18" s="15">
        <v>428.54195149919042</v>
      </c>
      <c r="AS18" s="16">
        <v>476.25990212133911</v>
      </c>
      <c r="AT18" s="16">
        <v>477.0852943462379</v>
      </c>
      <c r="AU18" s="16">
        <v>458.70189897015905</v>
      </c>
      <c r="AV18" s="33">
        <v>457.99902900905613</v>
      </c>
    </row>
    <row r="19" spans="1:48" s="6" customFormat="1" x14ac:dyDescent="0.2">
      <c r="A19" s="10">
        <v>17</v>
      </c>
      <c r="B19" s="11">
        <v>186</v>
      </c>
      <c r="C19" s="12" t="s">
        <v>75</v>
      </c>
      <c r="D19" s="12" t="s">
        <v>14</v>
      </c>
      <c r="E19" s="11">
        <f>COUNT(I19:AV19)</f>
        <v>19</v>
      </c>
      <c r="F19" s="13">
        <f>IFERROR(G19/MIN(15,E19),"")</f>
        <v>442.28489300281598</v>
      </c>
      <c r="G19" s="14">
        <v>6634.2733950422398</v>
      </c>
      <c r="H19" s="13">
        <f>SUM(I19:AV19)</f>
        <v>8187.8377700710334</v>
      </c>
      <c r="I19" s="17"/>
      <c r="J19" s="16">
        <v>443.20823587146128</v>
      </c>
      <c r="K19" s="16">
        <v>457.7850877192983</v>
      </c>
      <c r="L19" s="17"/>
      <c r="M19" s="16">
        <v>465.47379032258061</v>
      </c>
      <c r="N19" s="17"/>
      <c r="O19" s="16">
        <v>463.92567191804494</v>
      </c>
      <c r="P19" s="17"/>
      <c r="Q19" s="16">
        <v>429.76095455836787</v>
      </c>
      <c r="R19" s="17"/>
      <c r="S19" s="17"/>
      <c r="T19" s="17"/>
      <c r="U19" s="17"/>
      <c r="V19" s="15">
        <v>366.18456763059567</v>
      </c>
      <c r="W19" s="16">
        <v>401.33531157270033</v>
      </c>
      <c r="X19" s="15">
        <v>399.92088607594928</v>
      </c>
      <c r="Y19" s="15">
        <v>389.28571428571422</v>
      </c>
      <c r="Z19" s="17"/>
      <c r="AA19" s="17"/>
      <c r="AB19" s="16">
        <v>408.32121117968563</v>
      </c>
      <c r="AC19" s="17"/>
      <c r="AD19" s="16">
        <v>414.56521489378804</v>
      </c>
      <c r="AE19" s="17"/>
      <c r="AF19" s="16">
        <v>406.36470320253488</v>
      </c>
      <c r="AG19" s="15">
        <v>398.17320703653593</v>
      </c>
      <c r="AH19" s="16">
        <v>436.48641219695435</v>
      </c>
      <c r="AI19" s="16">
        <v>463.14746370989349</v>
      </c>
      <c r="AJ19" s="16">
        <v>433.85159143464102</v>
      </c>
      <c r="AK19" s="17"/>
      <c r="AL19" s="17"/>
      <c r="AM19" s="17"/>
      <c r="AN19" s="17"/>
      <c r="AO19" s="17"/>
      <c r="AP19" s="17"/>
      <c r="AQ19" s="17"/>
      <c r="AR19" s="16">
        <v>430.33757773171442</v>
      </c>
      <c r="AS19" s="16">
        <v>496.0915184522222</v>
      </c>
      <c r="AT19" s="17"/>
      <c r="AU19" s="16">
        <v>483.61865027835256</v>
      </c>
      <c r="AV19" s="18"/>
    </row>
    <row r="20" spans="1:48" s="6" customFormat="1" x14ac:dyDescent="0.2">
      <c r="A20" s="10">
        <v>18</v>
      </c>
      <c r="B20" s="11">
        <v>150</v>
      </c>
      <c r="C20" s="12" t="s">
        <v>80</v>
      </c>
      <c r="D20" s="12" t="s">
        <v>81</v>
      </c>
      <c r="E20" s="11">
        <f>COUNT(I20:AV20)</f>
        <v>27</v>
      </c>
      <c r="F20" s="13">
        <f>IFERROR(G20/MIN(15,E20),"")</f>
        <v>441.35079830066678</v>
      </c>
      <c r="G20" s="14">
        <v>6620.2619745100019</v>
      </c>
      <c r="H20" s="13">
        <f>SUM(I20:AV20)</f>
        <v>11463.509373505422</v>
      </c>
      <c r="I20" s="17"/>
      <c r="J20" s="17"/>
      <c r="K20" s="15">
        <v>417.38804247460746</v>
      </c>
      <c r="L20" s="15">
        <v>405.54375853177601</v>
      </c>
      <c r="M20" s="16">
        <v>432.00870118845501</v>
      </c>
      <c r="N20" s="16">
        <v>439.23565348177317</v>
      </c>
      <c r="O20" s="15">
        <v>425.12759840161118</v>
      </c>
      <c r="P20" s="16">
        <v>427.55462870613837</v>
      </c>
      <c r="Q20" s="17"/>
      <c r="R20" s="16">
        <v>450.27106809344036</v>
      </c>
      <c r="S20" s="16">
        <v>432.15408977940035</v>
      </c>
      <c r="T20" s="15">
        <v>421.21216249352926</v>
      </c>
      <c r="U20" s="17"/>
      <c r="V20" s="15">
        <v>404.89325590340445</v>
      </c>
      <c r="W20" s="15">
        <v>409.33937216929576</v>
      </c>
      <c r="X20" s="16">
        <v>429.77598267821452</v>
      </c>
      <c r="Y20" s="15">
        <v>423.10855263157896</v>
      </c>
      <c r="Z20" s="16">
        <v>428.99072192189828</v>
      </c>
      <c r="AA20" s="15">
        <v>401.94021122157631</v>
      </c>
      <c r="AB20" s="17"/>
      <c r="AC20" s="17"/>
      <c r="AD20" s="17"/>
      <c r="AE20" s="17"/>
      <c r="AF20" s="17"/>
      <c r="AG20" s="17"/>
      <c r="AH20" s="15">
        <v>361.73058950724749</v>
      </c>
      <c r="AI20" s="15">
        <v>425.74588890674386</v>
      </c>
      <c r="AJ20" s="17"/>
      <c r="AK20" s="15">
        <v>373.72928332519086</v>
      </c>
      <c r="AL20" s="16">
        <v>437.96692993434681</v>
      </c>
      <c r="AM20" s="16">
        <v>431.73955397047837</v>
      </c>
      <c r="AN20" s="16">
        <v>446.31031007612444</v>
      </c>
      <c r="AO20" s="15">
        <v>373.48868342885851</v>
      </c>
      <c r="AP20" s="17"/>
      <c r="AQ20" s="16">
        <v>436.79335860550589</v>
      </c>
      <c r="AR20" s="17"/>
      <c r="AS20" s="16">
        <v>465.52109913546872</v>
      </c>
      <c r="AT20" s="16">
        <v>440.56511714263513</v>
      </c>
      <c r="AU20" s="16">
        <v>458.55725838593958</v>
      </c>
      <c r="AV20" s="33">
        <v>462.81750141018188</v>
      </c>
    </row>
    <row r="21" spans="1:48" s="6" customFormat="1" x14ac:dyDescent="0.2">
      <c r="A21" s="10">
        <v>19</v>
      </c>
      <c r="B21" s="11">
        <v>142</v>
      </c>
      <c r="C21" s="12" t="s">
        <v>9</v>
      </c>
      <c r="D21" s="12" t="s">
        <v>45</v>
      </c>
      <c r="E21" s="11">
        <f>COUNT(I21:AV21)</f>
        <v>19</v>
      </c>
      <c r="F21" s="13">
        <f>IFERROR(G21/MIN(15,E21),"")</f>
        <v>440.06858442413369</v>
      </c>
      <c r="G21" s="14">
        <v>6601.0287663620056</v>
      </c>
      <c r="H21" s="13">
        <f>SUM(I21:AV21)</f>
        <v>8177.1807619930623</v>
      </c>
      <c r="I21" s="17"/>
      <c r="J21" s="17"/>
      <c r="K21" s="17"/>
      <c r="L21" s="17"/>
      <c r="M21" s="17"/>
      <c r="N21" s="17"/>
      <c r="O21" s="17"/>
      <c r="P21" s="16">
        <v>433.83095393137103</v>
      </c>
      <c r="Q21" s="16">
        <v>451.7673061053315</v>
      </c>
      <c r="R21" s="17"/>
      <c r="S21" s="17"/>
      <c r="T21" s="17"/>
      <c r="U21" s="17"/>
      <c r="V21" s="15">
        <v>402.34737490484883</v>
      </c>
      <c r="W21" s="16">
        <v>442.51772172766255</v>
      </c>
      <c r="X21" s="17"/>
      <c r="Y21" s="16">
        <v>422.52604166666663</v>
      </c>
      <c r="Z21" s="16">
        <v>454.84283819792415</v>
      </c>
      <c r="AA21" s="16">
        <v>415.56042988625802</v>
      </c>
      <c r="AB21" s="16">
        <v>454.2921250723798</v>
      </c>
      <c r="AC21" s="17"/>
      <c r="AD21" s="16">
        <v>450.9940489183507</v>
      </c>
      <c r="AE21" s="17"/>
      <c r="AF21" s="16">
        <v>444.37660566462614</v>
      </c>
      <c r="AG21" s="15">
        <v>391.31012154879761</v>
      </c>
      <c r="AH21" s="17"/>
      <c r="AI21" s="17"/>
      <c r="AJ21" s="17"/>
      <c r="AK21" s="17"/>
      <c r="AL21" s="17"/>
      <c r="AM21" s="17"/>
      <c r="AN21" s="16">
        <v>424.84354472978566</v>
      </c>
      <c r="AO21" s="15">
        <v>380.49733413286128</v>
      </c>
      <c r="AP21" s="16">
        <v>456.62074067224557</v>
      </c>
      <c r="AQ21" s="17"/>
      <c r="AR21" s="16">
        <v>413.20824853987222</v>
      </c>
      <c r="AS21" s="16">
        <v>444.18928761853977</v>
      </c>
      <c r="AT21" s="16">
        <v>465.22331571811594</v>
      </c>
      <c r="AU21" s="15">
        <v>401.99716504454932</v>
      </c>
      <c r="AV21" s="33">
        <v>426.23555791287458</v>
      </c>
    </row>
    <row r="22" spans="1:48" s="6" customFormat="1" x14ac:dyDescent="0.2">
      <c r="A22" s="10">
        <v>20</v>
      </c>
      <c r="B22" s="11">
        <v>165</v>
      </c>
      <c r="C22" s="12" t="s">
        <v>25</v>
      </c>
      <c r="D22" s="12" t="s">
        <v>26</v>
      </c>
      <c r="E22" s="11">
        <f>COUNT(I22:AV22)</f>
        <v>24</v>
      </c>
      <c r="F22" s="13">
        <f>IFERROR(G22/MIN(15,E22),"")</f>
        <v>434.21560482390475</v>
      </c>
      <c r="G22" s="14">
        <v>6513.2340723585712</v>
      </c>
      <c r="H22" s="13">
        <f>SUM(I22:AV22)</f>
        <v>10105.091569283466</v>
      </c>
      <c r="I22" s="15">
        <v>407.86305223756051</v>
      </c>
      <c r="J22" s="16">
        <v>426.49971880832049</v>
      </c>
      <c r="K22" s="16">
        <v>447.58723838104027</v>
      </c>
      <c r="L22" s="16">
        <v>414.90580287173248</v>
      </c>
      <c r="M22" s="17"/>
      <c r="N22" s="16">
        <v>447.2840075667126</v>
      </c>
      <c r="O22" s="17"/>
      <c r="P22" s="17"/>
      <c r="Q22" s="17"/>
      <c r="R22" s="16">
        <v>453.45599992430903</v>
      </c>
      <c r="S22" s="16">
        <v>422.25932177916582</v>
      </c>
      <c r="T22" s="16">
        <v>442.1459644534051</v>
      </c>
      <c r="U22" s="16">
        <v>440.50965974625149</v>
      </c>
      <c r="V22" s="15">
        <v>394.59339873095962</v>
      </c>
      <c r="W22" s="15">
        <v>406.44250958751979</v>
      </c>
      <c r="X22" s="16">
        <v>413.16437190021475</v>
      </c>
      <c r="Y22" s="17"/>
      <c r="Z22" s="16">
        <v>417.60457902912333</v>
      </c>
      <c r="AA22" s="15">
        <v>402.21072745411391</v>
      </c>
      <c r="AB22" s="15">
        <v>402.61820865168681</v>
      </c>
      <c r="AC22" s="15">
        <v>393.84547164963396</v>
      </c>
      <c r="AD22" s="15">
        <v>400.04222051170109</v>
      </c>
      <c r="AE22" s="17"/>
      <c r="AF22" s="16">
        <v>425.83451310337659</v>
      </c>
      <c r="AG22" s="15">
        <v>385.38773354224543</v>
      </c>
      <c r="AH22" s="17"/>
      <c r="AI22" s="16">
        <v>423.91799239380805</v>
      </c>
      <c r="AJ22" s="17"/>
      <c r="AK22" s="17"/>
      <c r="AL22" s="16">
        <v>446.83032262749407</v>
      </c>
      <c r="AM22" s="17"/>
      <c r="AN22" s="17"/>
      <c r="AO22" s="17"/>
      <c r="AP22" s="17"/>
      <c r="AQ22" s="16">
        <v>436.22466575068836</v>
      </c>
      <c r="AR22" s="17"/>
      <c r="AS22" s="16">
        <v>455.00991402292721</v>
      </c>
      <c r="AT22" s="17"/>
      <c r="AU22" s="17"/>
      <c r="AV22" s="34">
        <v>398.85417455947606</v>
      </c>
    </row>
    <row r="23" spans="1:48" s="6" customFormat="1" x14ac:dyDescent="0.2">
      <c r="A23" s="10">
        <v>21</v>
      </c>
      <c r="B23" s="11">
        <v>149</v>
      </c>
      <c r="C23" s="12" t="s">
        <v>52</v>
      </c>
      <c r="D23" s="12" t="s">
        <v>14</v>
      </c>
      <c r="E23" s="11">
        <f>COUNT(I23:AV23)</f>
        <v>21</v>
      </c>
      <c r="F23" s="13">
        <f>IFERROR(G23/MIN(15,E23),"")</f>
        <v>430.21694312140841</v>
      </c>
      <c r="G23" s="14">
        <v>6453.2541468211257</v>
      </c>
      <c r="H23" s="13">
        <f>SUM(I23:AV23)</f>
        <v>8807.8983319235522</v>
      </c>
      <c r="I23" s="15">
        <v>394.0943661636029</v>
      </c>
      <c r="J23" s="15">
        <v>405.96198001927155</v>
      </c>
      <c r="K23" s="16">
        <v>430.83929670667908</v>
      </c>
      <c r="L23" s="17"/>
      <c r="M23" s="16">
        <v>426.709730475382</v>
      </c>
      <c r="N23" s="16">
        <v>426.18191121517066</v>
      </c>
      <c r="O23" s="17"/>
      <c r="P23" s="15">
        <v>408.6488925889596</v>
      </c>
      <c r="Q23" s="16">
        <v>438.81224718949125</v>
      </c>
      <c r="R23" s="16">
        <v>426.38033423847071</v>
      </c>
      <c r="S23" s="17"/>
      <c r="T23" s="16">
        <v>440.68150650718826</v>
      </c>
      <c r="U23" s="17"/>
      <c r="V23" s="17"/>
      <c r="W23" s="16">
        <v>422.59596196227471</v>
      </c>
      <c r="X23" s="16">
        <v>419.84047671922428</v>
      </c>
      <c r="Y23" s="17"/>
      <c r="Z23" s="16">
        <v>425.08390276910018</v>
      </c>
      <c r="AA23" s="15">
        <v>393.62496442633369</v>
      </c>
      <c r="AB23" s="16">
        <v>428.22920050277526</v>
      </c>
      <c r="AC23" s="17"/>
      <c r="AD23" s="16">
        <v>434.18482818836662</v>
      </c>
      <c r="AE23" s="16">
        <v>419.82625771339019</v>
      </c>
      <c r="AF23" s="17"/>
      <c r="AG23" s="17"/>
      <c r="AH23" s="15">
        <v>415.89702711452355</v>
      </c>
      <c r="AI23" s="17"/>
      <c r="AJ23" s="17"/>
      <c r="AK23" s="15">
        <v>336.41695478973293</v>
      </c>
      <c r="AL23" s="17"/>
      <c r="AM23" s="17"/>
      <c r="AN23" s="17"/>
      <c r="AO23" s="17"/>
      <c r="AP23" s="16">
        <v>434.40580507165078</v>
      </c>
      <c r="AQ23" s="17"/>
      <c r="AR23" s="17"/>
      <c r="AS23" s="16">
        <v>438.12899893361782</v>
      </c>
      <c r="AT23" s="16">
        <v>441.35368862834468</v>
      </c>
      <c r="AU23" s="17"/>
      <c r="AV23" s="18"/>
    </row>
    <row r="24" spans="1:48" s="6" customFormat="1" x14ac:dyDescent="0.2">
      <c r="A24" s="10">
        <v>22</v>
      </c>
      <c r="B24" s="11">
        <v>128</v>
      </c>
      <c r="C24" s="12" t="s">
        <v>74</v>
      </c>
      <c r="D24" s="12" t="s">
        <v>51</v>
      </c>
      <c r="E24" s="11">
        <f>COUNT(I24:AV24)</f>
        <v>15</v>
      </c>
      <c r="F24" s="13">
        <f>IFERROR(G24/MIN(15,E24),"")</f>
        <v>427.01216587231289</v>
      </c>
      <c r="G24" s="14">
        <v>6405.1824880846934</v>
      </c>
      <c r="H24" s="13">
        <f>SUM(I24:AV24)</f>
        <v>6405.1824880846934</v>
      </c>
      <c r="I24" s="17"/>
      <c r="J24" s="16">
        <v>407.37510253645644</v>
      </c>
      <c r="K24" s="16">
        <v>446.65265594541904</v>
      </c>
      <c r="L24" s="17"/>
      <c r="M24" s="16">
        <v>440.10416666666663</v>
      </c>
      <c r="N24" s="17"/>
      <c r="O24" s="16">
        <v>446.08712549842301</v>
      </c>
      <c r="P24" s="17"/>
      <c r="Q24" s="17"/>
      <c r="R24" s="17"/>
      <c r="S24" s="16">
        <v>419.74857222454386</v>
      </c>
      <c r="T24" s="17"/>
      <c r="U24" s="16">
        <v>444.77495543672023</v>
      </c>
      <c r="V24" s="17"/>
      <c r="W24" s="17"/>
      <c r="X24" s="17"/>
      <c r="Y24" s="17"/>
      <c r="Z24" s="17"/>
      <c r="AA24" s="17"/>
      <c r="AB24" s="17"/>
      <c r="AC24" s="16">
        <v>409.17812533671508</v>
      </c>
      <c r="AD24" s="16">
        <v>419.23101225830919</v>
      </c>
      <c r="AE24" s="17"/>
      <c r="AF24" s="16">
        <v>412.84286616361851</v>
      </c>
      <c r="AG24" s="17"/>
      <c r="AH24" s="16">
        <v>415.49464611851226</v>
      </c>
      <c r="AI24" s="17"/>
      <c r="AJ24" s="16">
        <v>448.66612772837516</v>
      </c>
      <c r="AK24" s="17"/>
      <c r="AL24" s="17"/>
      <c r="AM24" s="16">
        <v>445.07521205982016</v>
      </c>
      <c r="AN24" s="17"/>
      <c r="AO24" s="16">
        <v>399.4797259293349</v>
      </c>
      <c r="AP24" s="17"/>
      <c r="AQ24" s="17"/>
      <c r="AR24" s="16">
        <v>408.3636017112002</v>
      </c>
      <c r="AS24" s="16">
        <v>442.10859247057931</v>
      </c>
      <c r="AT24" s="17"/>
      <c r="AU24" s="17"/>
      <c r="AV24" s="18"/>
    </row>
    <row r="25" spans="1:48" s="6" customFormat="1" x14ac:dyDescent="0.2">
      <c r="A25" s="10">
        <v>23</v>
      </c>
      <c r="B25" s="11">
        <v>136</v>
      </c>
      <c r="C25" s="12" t="s">
        <v>42</v>
      </c>
      <c r="D25" s="12" t="s">
        <v>30</v>
      </c>
      <c r="E25" s="11">
        <f>COUNT(I25:AV25)</f>
        <v>38</v>
      </c>
      <c r="F25" s="13">
        <f>IFERROR(G25/MIN(15,E25),"")</f>
        <v>419.3585586894776</v>
      </c>
      <c r="G25" s="14">
        <v>6290.3783803421638</v>
      </c>
      <c r="H25" s="13">
        <f>SUM(I25:AV25)</f>
        <v>15099.570841690354</v>
      </c>
      <c r="I25" s="15">
        <v>374.38905180840652</v>
      </c>
      <c r="J25" s="15">
        <v>381.40696137465125</v>
      </c>
      <c r="K25" s="15">
        <v>393.2235559659382</v>
      </c>
      <c r="L25" s="15">
        <v>373.98250669902427</v>
      </c>
      <c r="M25" s="15">
        <v>349.2236134691567</v>
      </c>
      <c r="N25" s="15">
        <v>385.25111252383977</v>
      </c>
      <c r="O25" s="15">
        <v>393.60859230566075</v>
      </c>
      <c r="P25" s="15">
        <v>399.45927678269675</v>
      </c>
      <c r="Q25" s="15">
        <v>365.19027584247624</v>
      </c>
      <c r="R25" s="17"/>
      <c r="S25" s="15">
        <v>385.75596953101513</v>
      </c>
      <c r="T25" s="16">
        <v>425.8235021660355</v>
      </c>
      <c r="U25" s="16">
        <v>415.11481597986779</v>
      </c>
      <c r="V25" s="16">
        <v>415.95095984958721</v>
      </c>
      <c r="W25" s="15">
        <v>376.03900949207832</v>
      </c>
      <c r="X25" s="16">
        <v>420.69176104819007</v>
      </c>
      <c r="Y25" s="15">
        <v>396.94548872180451</v>
      </c>
      <c r="Z25" s="16">
        <v>408.89480481956275</v>
      </c>
      <c r="AA25" s="17"/>
      <c r="AB25" s="15">
        <v>381.00752750434287</v>
      </c>
      <c r="AC25" s="15">
        <v>396.47412785637903</v>
      </c>
      <c r="AD25" s="15">
        <v>402.2609514837493</v>
      </c>
      <c r="AE25" s="15">
        <v>387.36336976806183</v>
      </c>
      <c r="AF25" s="15">
        <v>398.51046222957802</v>
      </c>
      <c r="AG25" s="15">
        <v>371.22237257555253</v>
      </c>
      <c r="AH25" s="15">
        <v>385.92536939644367</v>
      </c>
      <c r="AI25" s="15">
        <v>383.12472845656202</v>
      </c>
      <c r="AJ25" s="16">
        <v>434.30873248244393</v>
      </c>
      <c r="AK25" s="15">
        <v>349.57627118644075</v>
      </c>
      <c r="AL25" s="16">
        <v>424.69106271010514</v>
      </c>
      <c r="AM25" s="16">
        <v>416.16800380591144</v>
      </c>
      <c r="AN25" s="16">
        <v>427.42994943041731</v>
      </c>
      <c r="AO25" s="15">
        <v>379.45492662473805</v>
      </c>
      <c r="AP25" s="16">
        <v>407.77367618037192</v>
      </c>
      <c r="AQ25" s="15">
        <v>399.79693974959582</v>
      </c>
      <c r="AR25" s="16">
        <v>415.94264076764591</v>
      </c>
      <c r="AS25" s="16">
        <v>421.66374681037428</v>
      </c>
      <c r="AT25" s="16">
        <v>417.69881659736177</v>
      </c>
      <c r="AU25" s="16">
        <v>425.9504493500815</v>
      </c>
      <c r="AV25" s="33">
        <v>412.27545834420789</v>
      </c>
    </row>
    <row r="26" spans="1:48" s="6" customFormat="1" x14ac:dyDescent="0.2">
      <c r="A26" s="10">
        <v>24</v>
      </c>
      <c r="B26" s="11">
        <v>143</v>
      </c>
      <c r="C26" s="12" t="s">
        <v>43</v>
      </c>
      <c r="D26" s="12" t="s">
        <v>18</v>
      </c>
      <c r="E26" s="11">
        <f>COUNT(I26:AV26)</f>
        <v>30</v>
      </c>
      <c r="F26" s="13">
        <f>IFERROR(G26/MIN(15,E26),"")</f>
        <v>387.39339709876555</v>
      </c>
      <c r="G26" s="14">
        <v>5810.9009564814833</v>
      </c>
      <c r="H26" s="13">
        <f>SUM(I26:AV26)</f>
        <v>11033.417225727784</v>
      </c>
      <c r="I26" s="15">
        <v>347.06029611615747</v>
      </c>
      <c r="J26" s="15">
        <v>345.40547123785234</v>
      </c>
      <c r="K26" s="15">
        <v>367.92250179542418</v>
      </c>
      <c r="L26" s="15">
        <v>372.79595783406637</v>
      </c>
      <c r="M26" s="15">
        <v>355.70087011884539</v>
      </c>
      <c r="N26" s="16">
        <v>385.4420247158605</v>
      </c>
      <c r="O26" s="16">
        <v>400.80821267760166</v>
      </c>
      <c r="P26" s="16">
        <v>387.67835211302429</v>
      </c>
      <c r="Q26" s="16">
        <v>394.69639064381272</v>
      </c>
      <c r="R26" s="17"/>
      <c r="S26" s="15">
        <v>261.51338699862902</v>
      </c>
      <c r="T26" s="16">
        <v>394.17418194697973</v>
      </c>
      <c r="U26" s="16">
        <v>375.40958896927759</v>
      </c>
      <c r="V26" s="15">
        <v>362.9379977782379</v>
      </c>
      <c r="W26" s="16">
        <v>374.34926336613046</v>
      </c>
      <c r="X26" s="16">
        <v>399.8040658079799</v>
      </c>
      <c r="Y26" s="17"/>
      <c r="Z26" s="16">
        <v>389.24772740181697</v>
      </c>
      <c r="AA26" s="17"/>
      <c r="AB26" s="17"/>
      <c r="AC26" s="17"/>
      <c r="AD26" s="16">
        <v>378.43939202463139</v>
      </c>
      <c r="AE26" s="17"/>
      <c r="AF26" s="16">
        <v>383.74195185384872</v>
      </c>
      <c r="AG26" s="15">
        <v>348.35926928281469</v>
      </c>
      <c r="AH26" s="17"/>
      <c r="AI26" s="15">
        <v>361.73528904125078</v>
      </c>
      <c r="AJ26" s="16">
        <v>395.38643755522537</v>
      </c>
      <c r="AK26" s="15">
        <v>303.23739148408436</v>
      </c>
      <c r="AL26" s="16">
        <v>398.46129367089702</v>
      </c>
      <c r="AM26" s="16">
        <v>374.97775030502316</v>
      </c>
      <c r="AN26" s="16">
        <v>378.28432342937356</v>
      </c>
      <c r="AO26" s="15">
        <v>318.32708121249323</v>
      </c>
      <c r="AP26" s="17"/>
      <c r="AQ26" s="15">
        <v>365.03666672184602</v>
      </c>
      <c r="AR26" s="15">
        <v>372.87360051411599</v>
      </c>
      <c r="AS26" s="17"/>
      <c r="AT26" s="17"/>
      <c r="AU26" s="15">
        <v>372.78217770863591</v>
      </c>
      <c r="AV26" s="34">
        <v>366.82831140184715</v>
      </c>
    </row>
    <row r="27" spans="1:48" s="6" customFormat="1" x14ac:dyDescent="0.2">
      <c r="A27" s="10">
        <v>25</v>
      </c>
      <c r="B27" s="11">
        <v>126</v>
      </c>
      <c r="C27" s="12" t="s">
        <v>123</v>
      </c>
      <c r="D27" s="12" t="s">
        <v>81</v>
      </c>
      <c r="E27" s="11">
        <f>COUNT(I27:AV27)</f>
        <v>15</v>
      </c>
      <c r="F27" s="13">
        <f>IFERROR(G27/MIN(15,E27),"")</f>
        <v>384.73265675231079</v>
      </c>
      <c r="G27" s="14">
        <v>5770.9898512846621</v>
      </c>
      <c r="H27" s="13">
        <f>SUM(I27:AV27)</f>
        <v>5770.9898512846621</v>
      </c>
      <c r="I27" s="17"/>
      <c r="J27" s="17"/>
      <c r="K27" s="17"/>
      <c r="L27" s="17"/>
      <c r="M27" s="17"/>
      <c r="N27" s="17"/>
      <c r="O27" s="17"/>
      <c r="P27" s="17"/>
      <c r="Q27" s="17"/>
      <c r="R27" s="16">
        <v>432.02955730275426</v>
      </c>
      <c r="S27" s="16">
        <v>417.14320276244314</v>
      </c>
      <c r="T27" s="16">
        <v>434.1743181756259</v>
      </c>
      <c r="U27" s="17"/>
      <c r="V27" s="16">
        <v>355.4603969583917</v>
      </c>
      <c r="W27" s="17"/>
      <c r="X27" s="16">
        <v>389.51115922718191</v>
      </c>
      <c r="Y27" s="16">
        <v>401.93843984962405</v>
      </c>
      <c r="Z27" s="17"/>
      <c r="AA27" s="16">
        <v>375.50624063748012</v>
      </c>
      <c r="AB27" s="17"/>
      <c r="AC27" s="17"/>
      <c r="AD27" s="16">
        <v>395.57460105924656</v>
      </c>
      <c r="AE27" s="16">
        <v>394.06402195186979</v>
      </c>
      <c r="AF27" s="17"/>
      <c r="AG27" s="16">
        <v>391.30937967381249</v>
      </c>
      <c r="AH27" s="17"/>
      <c r="AI27" s="17"/>
      <c r="AJ27" s="17"/>
      <c r="AK27" s="16">
        <v>356.11306324927659</v>
      </c>
      <c r="AL27" s="17"/>
      <c r="AM27" s="17"/>
      <c r="AN27" s="16">
        <v>351.70829809059319</v>
      </c>
      <c r="AO27" s="16">
        <v>305.43585881827937</v>
      </c>
      <c r="AP27" s="17"/>
      <c r="AQ27" s="17"/>
      <c r="AR27" s="17"/>
      <c r="AS27" s="16">
        <v>378.40861484556501</v>
      </c>
      <c r="AT27" s="16">
        <v>392.61269868251759</v>
      </c>
      <c r="AU27" s="17"/>
      <c r="AV27" s="18"/>
    </row>
    <row r="28" spans="1:48" s="6" customFormat="1" x14ac:dyDescent="0.2">
      <c r="A28" s="10">
        <v>26</v>
      </c>
      <c r="B28" s="11">
        <v>176</v>
      </c>
      <c r="C28" s="12" t="s">
        <v>37</v>
      </c>
      <c r="D28" s="12" t="s">
        <v>38</v>
      </c>
      <c r="E28" s="11">
        <f>COUNT(I28:AV28)</f>
        <v>23</v>
      </c>
      <c r="F28" s="13">
        <f>IFERROR(G28/MIN(15,E28),"")</f>
        <v>382.18434581310311</v>
      </c>
      <c r="G28" s="14">
        <v>5732.7651871965463</v>
      </c>
      <c r="H28" s="13">
        <f>SUM(I28:AV28)</f>
        <v>8433.874048663467</v>
      </c>
      <c r="I28" s="16">
        <v>363.55291705409707</v>
      </c>
      <c r="J28" s="15">
        <v>355.73792219050119</v>
      </c>
      <c r="K28" s="16">
        <v>396.67012927054475</v>
      </c>
      <c r="L28" s="16">
        <v>372.00755852166424</v>
      </c>
      <c r="M28" s="16">
        <v>400.89797325976235</v>
      </c>
      <c r="N28" s="15">
        <v>344.11292698432385</v>
      </c>
      <c r="O28" s="17"/>
      <c r="P28" s="16">
        <v>378.79680841418065</v>
      </c>
      <c r="Q28" s="16">
        <v>372.1387599940474</v>
      </c>
      <c r="R28" s="17"/>
      <c r="S28" s="17"/>
      <c r="T28" s="16">
        <v>381.92382094106745</v>
      </c>
      <c r="U28" s="17"/>
      <c r="V28" s="16">
        <v>364.42544858880444</v>
      </c>
      <c r="W28" s="16">
        <v>371.2062054245406</v>
      </c>
      <c r="X28" s="16">
        <v>361.35169146494911</v>
      </c>
      <c r="Y28" s="16">
        <v>387.08881578947364</v>
      </c>
      <c r="Z28" s="17"/>
      <c r="AA28" s="17"/>
      <c r="AB28" s="16">
        <v>380.02245540695139</v>
      </c>
      <c r="AC28" s="15">
        <v>315.87968603658487</v>
      </c>
      <c r="AD28" s="16">
        <v>385.47039968751062</v>
      </c>
      <c r="AE28" s="17"/>
      <c r="AF28" s="15">
        <v>350.29511070616081</v>
      </c>
      <c r="AG28" s="15">
        <v>320.48999359020013</v>
      </c>
      <c r="AH28" s="17"/>
      <c r="AI28" s="17"/>
      <c r="AJ28" s="16">
        <v>411.46553285132313</v>
      </c>
      <c r="AK28" s="17"/>
      <c r="AL28" s="17"/>
      <c r="AM28" s="17"/>
      <c r="AN28" s="17"/>
      <c r="AO28" s="15">
        <v>317.75648802800208</v>
      </c>
      <c r="AP28" s="16">
        <v>405.74667052762982</v>
      </c>
      <c r="AQ28" s="17"/>
      <c r="AR28" s="17"/>
      <c r="AS28" s="17"/>
      <c r="AT28" s="17"/>
      <c r="AU28" s="15">
        <v>342.29033543758578</v>
      </c>
      <c r="AV28" s="34">
        <v>354.54639849356079</v>
      </c>
    </row>
    <row r="29" spans="1:48" s="6" customFormat="1" x14ac:dyDescent="0.2">
      <c r="A29" s="10">
        <v>27</v>
      </c>
      <c r="B29" s="11">
        <v>167</v>
      </c>
      <c r="C29" s="12" t="s">
        <v>34</v>
      </c>
      <c r="D29" s="12" t="s">
        <v>10</v>
      </c>
      <c r="E29" s="11">
        <f>COUNT(I29:AV29)</f>
        <v>17</v>
      </c>
      <c r="F29" s="13">
        <f>IFERROR(G29/MIN(15,E29),"")</f>
        <v>365.36729139842805</v>
      </c>
      <c r="G29" s="14">
        <v>5480.5093709764205</v>
      </c>
      <c r="H29" s="13">
        <f>SUM(I29:AV29)</f>
        <v>6105.1052039457536</v>
      </c>
      <c r="I29" s="16">
        <v>343.15320792504099</v>
      </c>
      <c r="J29" s="16">
        <v>344.52876214765968</v>
      </c>
      <c r="K29" s="16">
        <v>342.80419616292193</v>
      </c>
      <c r="L29" s="17"/>
      <c r="M29" s="17"/>
      <c r="N29" s="17"/>
      <c r="O29" s="16">
        <v>384.58168981725032</v>
      </c>
      <c r="P29" s="16">
        <v>370.60095698118175</v>
      </c>
      <c r="Q29" s="17"/>
      <c r="R29" s="16">
        <v>402.51601335944679</v>
      </c>
      <c r="S29" s="16">
        <v>348.14008878234029</v>
      </c>
      <c r="T29" s="17"/>
      <c r="U29" s="17"/>
      <c r="V29" s="15">
        <v>305.31407268335579</v>
      </c>
      <c r="W29" s="15">
        <v>319.28176028597716</v>
      </c>
      <c r="X29" s="16">
        <v>355.87154859723148</v>
      </c>
      <c r="Y29" s="17"/>
      <c r="Z29" s="16">
        <v>360.79518093116644</v>
      </c>
      <c r="AA29" s="17"/>
      <c r="AB29" s="17"/>
      <c r="AC29" s="16">
        <v>376.41917597036081</v>
      </c>
      <c r="AD29" s="17"/>
      <c r="AE29" s="17"/>
      <c r="AF29" s="17"/>
      <c r="AG29" s="17"/>
      <c r="AH29" s="17"/>
      <c r="AI29" s="17"/>
      <c r="AJ29" s="16">
        <v>390.62405689921809</v>
      </c>
      <c r="AK29" s="17"/>
      <c r="AL29" s="17"/>
      <c r="AM29" s="17"/>
      <c r="AN29" s="16">
        <v>375.65911422247007</v>
      </c>
      <c r="AO29" s="17"/>
      <c r="AP29" s="17"/>
      <c r="AQ29" s="16">
        <v>360.64024676234772</v>
      </c>
      <c r="AR29" s="16">
        <v>334.61770487465265</v>
      </c>
      <c r="AS29" s="16">
        <v>389.55742754313144</v>
      </c>
      <c r="AT29" s="17"/>
      <c r="AU29" s="17"/>
      <c r="AV29" s="18"/>
    </row>
    <row r="30" spans="1:48" s="6" customFormat="1" x14ac:dyDescent="0.2">
      <c r="A30" s="10">
        <v>28</v>
      </c>
      <c r="B30" s="11">
        <v>180</v>
      </c>
      <c r="C30" s="12" t="s">
        <v>135</v>
      </c>
      <c r="D30" s="12" t="s">
        <v>45</v>
      </c>
      <c r="E30" s="11">
        <f>COUNT(I30:AV30)</f>
        <v>16</v>
      </c>
      <c r="F30" s="13">
        <f>IFERROR(G30/MIN(15,E30),"")</f>
        <v>363.0093933536794</v>
      </c>
      <c r="G30" s="14">
        <v>5445.1409003051913</v>
      </c>
      <c r="H30" s="13">
        <f>SUM(I30:AV30)</f>
        <v>5748.7054598641107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6">
        <v>319.86526166057092</v>
      </c>
      <c r="AA30" s="15">
        <v>303.56455955891795</v>
      </c>
      <c r="AB30" s="17"/>
      <c r="AC30" s="16">
        <v>322.4308128403411</v>
      </c>
      <c r="AD30" s="16">
        <v>364.3745045552198</v>
      </c>
      <c r="AE30" s="16">
        <v>330.70043110455094</v>
      </c>
      <c r="AF30" s="16">
        <v>326.88808859952894</v>
      </c>
      <c r="AG30" s="17"/>
      <c r="AH30" s="16">
        <v>368.33666232980886</v>
      </c>
      <c r="AI30" s="16">
        <v>381.67996857535684</v>
      </c>
      <c r="AJ30" s="17"/>
      <c r="AK30" s="16">
        <v>318.09021383742345</v>
      </c>
      <c r="AL30" s="17"/>
      <c r="AM30" s="16">
        <v>373.39357202266717</v>
      </c>
      <c r="AN30" s="16">
        <v>367.99944211492425</v>
      </c>
      <c r="AO30" s="17"/>
      <c r="AP30" s="16">
        <v>392.54071653311473</v>
      </c>
      <c r="AQ30" s="16">
        <v>397.06004072240898</v>
      </c>
      <c r="AR30" s="16">
        <v>361.88169028282687</v>
      </c>
      <c r="AS30" s="17"/>
      <c r="AT30" s="16">
        <v>422.43024551161932</v>
      </c>
      <c r="AU30" s="17"/>
      <c r="AV30" s="33">
        <v>397.4692496148308</v>
      </c>
    </row>
    <row r="31" spans="1:48" s="6" customFormat="1" x14ac:dyDescent="0.2">
      <c r="A31" s="10">
        <v>29</v>
      </c>
      <c r="B31" s="11">
        <v>140</v>
      </c>
      <c r="C31" s="12" t="s">
        <v>41</v>
      </c>
      <c r="D31" s="12" t="s">
        <v>12</v>
      </c>
      <c r="E31" s="11">
        <f>COUNT(I31:AV31)</f>
        <v>21</v>
      </c>
      <c r="F31" s="13">
        <f>IFERROR(G31/MIN(15,E31),"")</f>
        <v>351.88263906196215</v>
      </c>
      <c r="G31" s="14">
        <v>5278.239585929432</v>
      </c>
      <c r="H31" s="13">
        <f>SUM(I31:AV31)</f>
        <v>7079.6527770423745</v>
      </c>
      <c r="I31" s="15">
        <v>303.42965453114937</v>
      </c>
      <c r="J31" s="16">
        <v>319.58061246055263</v>
      </c>
      <c r="K31" s="16">
        <v>351.14490356006968</v>
      </c>
      <c r="L31" s="15">
        <v>311.84273724657464</v>
      </c>
      <c r="M31" s="16">
        <v>374.21963426711943</v>
      </c>
      <c r="N31" s="16">
        <v>338.81487138139016</v>
      </c>
      <c r="O31" s="16">
        <v>374.65510318453835</v>
      </c>
      <c r="P31" s="16">
        <v>335.63786381358227</v>
      </c>
      <c r="Q31" s="16">
        <v>358.19444256551083</v>
      </c>
      <c r="R31" s="16">
        <v>358.80963419210991</v>
      </c>
      <c r="S31" s="17"/>
      <c r="T31" s="17"/>
      <c r="U31" s="17"/>
      <c r="V31" s="17"/>
      <c r="W31" s="17"/>
      <c r="X31" s="15">
        <v>300.11820823154937</v>
      </c>
      <c r="Y31" s="16">
        <v>330.59895833333314</v>
      </c>
      <c r="Z31" s="16">
        <v>340.33531473107894</v>
      </c>
      <c r="AA31" s="17"/>
      <c r="AB31" s="16">
        <v>362.07931419209956</v>
      </c>
      <c r="AC31" s="17"/>
      <c r="AD31" s="16">
        <v>366.52143193593975</v>
      </c>
      <c r="AE31" s="17"/>
      <c r="AF31" s="17"/>
      <c r="AG31" s="17"/>
      <c r="AH31" s="16">
        <v>360.94262520386292</v>
      </c>
      <c r="AI31" s="15">
        <v>303.63392075990498</v>
      </c>
      <c r="AJ31" s="16">
        <v>366.0215568720073</v>
      </c>
      <c r="AK31" s="15">
        <v>272.15004791611864</v>
      </c>
      <c r="AL31" s="17"/>
      <c r="AM31" s="17"/>
      <c r="AN31" s="16">
        <v>340.68331923623737</v>
      </c>
      <c r="AO31" s="17"/>
      <c r="AP31" s="17"/>
      <c r="AQ31" s="17"/>
      <c r="AR31" s="17"/>
      <c r="AS31" s="17"/>
      <c r="AT31" s="17"/>
      <c r="AU31" s="17"/>
      <c r="AV31" s="34">
        <v>310.23862242764562</v>
      </c>
    </row>
    <row r="32" spans="1:48" s="6" customFormat="1" x14ac:dyDescent="0.2">
      <c r="A32" s="10">
        <v>30</v>
      </c>
      <c r="B32" s="11">
        <v>133</v>
      </c>
      <c r="C32" s="12" t="s">
        <v>85</v>
      </c>
      <c r="D32" s="12" t="s">
        <v>30</v>
      </c>
      <c r="E32" s="11">
        <f>COUNT(I32:AV32)</f>
        <v>15</v>
      </c>
      <c r="F32" s="13">
        <f>IFERROR(G32/MIN(15,E32),"")</f>
        <v>347.68430239911044</v>
      </c>
      <c r="G32" s="14">
        <v>5215.2645359866565</v>
      </c>
      <c r="H32" s="13">
        <f>SUM(I32:AV32)</f>
        <v>5215.2645359866565</v>
      </c>
      <c r="I32" s="17"/>
      <c r="J32" s="17"/>
      <c r="K32" s="16">
        <v>346.95290858725753</v>
      </c>
      <c r="L32" s="17"/>
      <c r="M32" s="16">
        <v>351.76146010186756</v>
      </c>
      <c r="N32" s="16">
        <v>346.15384615384608</v>
      </c>
      <c r="O32" s="16">
        <v>365.43709833612104</v>
      </c>
      <c r="P32" s="16">
        <v>337.27610679283521</v>
      </c>
      <c r="Q32" s="17"/>
      <c r="R32" s="17"/>
      <c r="S32" s="17"/>
      <c r="T32" s="16">
        <v>367.73560744353313</v>
      </c>
      <c r="U32" s="17"/>
      <c r="V32" s="16">
        <v>331.25502653472358</v>
      </c>
      <c r="W32" s="16">
        <v>330.14906207159845</v>
      </c>
      <c r="X32" s="16">
        <v>340.64327485380113</v>
      </c>
      <c r="Y32" s="16">
        <v>337.5391604010025</v>
      </c>
      <c r="Z32" s="16">
        <v>343.89145858697611</v>
      </c>
      <c r="AA32" s="17"/>
      <c r="AB32" s="16">
        <v>355.52982049797333</v>
      </c>
      <c r="AC32" s="16">
        <v>345.09287117388169</v>
      </c>
      <c r="AD32" s="17"/>
      <c r="AE32" s="17"/>
      <c r="AF32" s="16">
        <v>377.23135122354881</v>
      </c>
      <c r="AG32" s="16">
        <v>338.61548322769033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8"/>
    </row>
    <row r="33" spans="1:48" s="6" customFormat="1" x14ac:dyDescent="0.2">
      <c r="A33" s="10">
        <v>31</v>
      </c>
      <c r="B33" s="11">
        <v>106</v>
      </c>
      <c r="C33" s="12" t="s">
        <v>44</v>
      </c>
      <c r="D33" s="12" t="s">
        <v>47</v>
      </c>
      <c r="E33" s="11">
        <f>COUNT(I33:AV33)</f>
        <v>35</v>
      </c>
      <c r="F33" s="13">
        <f>IFERROR(G33/MIN(15,E33),"")</f>
        <v>347.28944161336125</v>
      </c>
      <c r="G33" s="14">
        <v>5209.3416242004187</v>
      </c>
      <c r="H33" s="13">
        <f>SUM(I33:AV33)</f>
        <v>11034.856843847319</v>
      </c>
      <c r="I33" s="16">
        <v>368.78620985623343</v>
      </c>
      <c r="J33" s="15">
        <v>305.79684707112904</v>
      </c>
      <c r="K33" s="16">
        <v>353.16635887965526</v>
      </c>
      <c r="L33" s="15">
        <v>306.55619596541783</v>
      </c>
      <c r="M33" s="15">
        <v>298.33404074702901</v>
      </c>
      <c r="N33" s="15">
        <v>258.34974338300276</v>
      </c>
      <c r="O33" s="15">
        <v>303.01319035727556</v>
      </c>
      <c r="P33" s="15">
        <v>315.64717810070977</v>
      </c>
      <c r="Q33" s="15">
        <v>316.39700212394644</v>
      </c>
      <c r="R33" s="16">
        <v>357.57334922842574</v>
      </c>
      <c r="S33" s="17"/>
      <c r="T33" s="16">
        <v>380.84080320409771</v>
      </c>
      <c r="U33" s="17"/>
      <c r="V33" s="17"/>
      <c r="W33" s="16">
        <v>323.23390077567808</v>
      </c>
      <c r="X33" s="16">
        <v>340.02331778814118</v>
      </c>
      <c r="Y33" s="16">
        <v>339.75563909774439</v>
      </c>
      <c r="Z33" s="16">
        <v>325.81439398616567</v>
      </c>
      <c r="AA33" s="17"/>
      <c r="AB33" s="16">
        <v>321.57131357069215</v>
      </c>
      <c r="AC33" s="15">
        <v>296.56612875152314</v>
      </c>
      <c r="AD33" s="15">
        <v>316.2862033707479</v>
      </c>
      <c r="AE33" s="15">
        <v>224.35318061525061</v>
      </c>
      <c r="AF33" s="16">
        <v>335.67653444592145</v>
      </c>
      <c r="AG33" s="15">
        <v>274.44626451107479</v>
      </c>
      <c r="AH33" s="15">
        <v>285.33470158142597</v>
      </c>
      <c r="AI33" s="15">
        <v>285.35718749442049</v>
      </c>
      <c r="AJ33" s="16">
        <v>376.32899906889668</v>
      </c>
      <c r="AK33" s="15">
        <v>227.17642526964562</v>
      </c>
      <c r="AL33" s="16">
        <v>355.26827247137032</v>
      </c>
      <c r="AM33" s="15">
        <v>313.09123507652271</v>
      </c>
      <c r="AN33" s="16">
        <v>335.59936653049488</v>
      </c>
      <c r="AO33" s="15">
        <v>292.62714582548927</v>
      </c>
      <c r="AP33" s="16">
        <v>341.89234239605207</v>
      </c>
      <c r="AQ33" s="17"/>
      <c r="AR33" s="16">
        <v>353.81082290084987</v>
      </c>
      <c r="AS33" s="15">
        <v>283.58390143580766</v>
      </c>
      <c r="AT33" s="15">
        <v>290.55836769793029</v>
      </c>
      <c r="AU33" s="15">
        <v>312.71615731752775</v>
      </c>
      <c r="AV33" s="34">
        <v>319.32412295102677</v>
      </c>
    </row>
    <row r="34" spans="1:48" s="6" customFormat="1" x14ac:dyDescent="0.2">
      <c r="A34" s="10">
        <v>32</v>
      </c>
      <c r="B34" s="11">
        <v>172</v>
      </c>
      <c r="C34" s="12" t="s">
        <v>35</v>
      </c>
      <c r="D34" s="12" t="s">
        <v>36</v>
      </c>
      <c r="E34" s="11">
        <f>COUNT(I34:AV34)</f>
        <v>15</v>
      </c>
      <c r="F34" s="13">
        <f>IFERROR(G34/MIN(15,E34),"")</f>
        <v>320.4084351545655</v>
      </c>
      <c r="G34" s="14">
        <v>4806.1265273184827</v>
      </c>
      <c r="H34" s="13">
        <f>SUM(I34:AV34)</f>
        <v>4806.1265273184817</v>
      </c>
      <c r="I34" s="16">
        <v>402.74300836850011</v>
      </c>
      <c r="J34" s="16">
        <v>421.33976193631815</v>
      </c>
      <c r="K34" s="17"/>
      <c r="L34" s="17"/>
      <c r="M34" s="17"/>
      <c r="N34" s="17"/>
      <c r="O34" s="17"/>
      <c r="P34" s="16">
        <v>373.86662435397579</v>
      </c>
      <c r="Q34" s="16">
        <v>417.24302953232575</v>
      </c>
      <c r="R34" s="16">
        <v>402.50773466549344</v>
      </c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6">
        <v>166.26504920195703</v>
      </c>
      <c r="AI34" s="17"/>
      <c r="AJ34" s="16">
        <v>254.68495362788917</v>
      </c>
      <c r="AK34" s="16">
        <v>191.67798019467102</v>
      </c>
      <c r="AL34" s="16">
        <v>296.12915351396157</v>
      </c>
      <c r="AM34" s="16">
        <v>233.9753651377215</v>
      </c>
      <c r="AN34" s="16">
        <v>323.34051685352813</v>
      </c>
      <c r="AO34" s="16">
        <v>153.43959614553273</v>
      </c>
      <c r="AP34" s="16">
        <v>398.3005273134753</v>
      </c>
      <c r="AQ34" s="16">
        <v>350.37825489579382</v>
      </c>
      <c r="AR34" s="17"/>
      <c r="AS34" s="17"/>
      <c r="AT34" s="16">
        <v>420.23497157733846</v>
      </c>
      <c r="AU34" s="17"/>
      <c r="AV34" s="18"/>
    </row>
    <row r="35" spans="1:48" s="6" customFormat="1" x14ac:dyDescent="0.2">
      <c r="A35" s="10">
        <v>33</v>
      </c>
      <c r="B35" s="11">
        <v>185</v>
      </c>
      <c r="C35" s="12" t="s">
        <v>31</v>
      </c>
      <c r="D35" s="12" t="s">
        <v>32</v>
      </c>
      <c r="E35" s="11">
        <f>COUNT(I35:AV35)</f>
        <v>33</v>
      </c>
      <c r="F35" s="13">
        <f>IFERROR(G35/MIN(15,E35),"")</f>
        <v>319.39799911508561</v>
      </c>
      <c r="G35" s="14">
        <v>4790.9699867262843</v>
      </c>
      <c r="H35" s="13">
        <f>SUM(I35:AV35)</f>
        <v>9677.7513644942064</v>
      </c>
      <c r="I35" s="16">
        <v>311.22892973797764</v>
      </c>
      <c r="J35" s="15">
        <v>291.64233851179767</v>
      </c>
      <c r="K35" s="16">
        <v>307.08006309633731</v>
      </c>
      <c r="L35" s="15">
        <v>280.39682238738055</v>
      </c>
      <c r="M35" s="16">
        <v>329.82610887096791</v>
      </c>
      <c r="N35" s="17"/>
      <c r="O35" s="15">
        <v>280.54148531625299</v>
      </c>
      <c r="P35" s="16">
        <v>319.99779506919765</v>
      </c>
      <c r="Q35" s="15">
        <v>284.17549953327295</v>
      </c>
      <c r="R35" s="15">
        <v>282.55497841231988</v>
      </c>
      <c r="S35" s="17"/>
      <c r="T35" s="16">
        <v>313.89009981018808</v>
      </c>
      <c r="U35" s="15">
        <v>285.48514994232971</v>
      </c>
      <c r="V35" s="15">
        <v>296.42366257191804</v>
      </c>
      <c r="W35" s="16">
        <v>328.78685338469825</v>
      </c>
      <c r="X35" s="15">
        <v>256.21923347398035</v>
      </c>
      <c r="Y35" s="15">
        <v>284.2927631578948</v>
      </c>
      <c r="Z35" s="15">
        <v>276.42103755436085</v>
      </c>
      <c r="AA35" s="15">
        <v>219.76863825568648</v>
      </c>
      <c r="AB35" s="16">
        <v>329.10764472439166</v>
      </c>
      <c r="AC35" s="16">
        <v>313.92860399002086</v>
      </c>
      <c r="AD35" s="16">
        <v>328.57251588295446</v>
      </c>
      <c r="AE35" s="15">
        <v>289.87676457009843</v>
      </c>
      <c r="AF35" s="16">
        <v>309.22397561840614</v>
      </c>
      <c r="AG35" s="17"/>
      <c r="AH35" s="16">
        <v>315.56366934818857</v>
      </c>
      <c r="AI35" s="15">
        <v>266.20779545413973</v>
      </c>
      <c r="AJ35" s="16">
        <v>328.78385639042619</v>
      </c>
      <c r="AK35" s="15">
        <v>194.53386307264464</v>
      </c>
      <c r="AL35" s="17"/>
      <c r="AM35" s="17"/>
      <c r="AN35" s="15">
        <v>295.74601382115293</v>
      </c>
      <c r="AO35" s="17"/>
      <c r="AP35" s="16">
        <v>311.72451216811737</v>
      </c>
      <c r="AQ35" s="15">
        <v>274.6579565958715</v>
      </c>
      <c r="AR35" s="15">
        <v>238.05317888847583</v>
      </c>
      <c r="AS35" s="16">
        <v>320.97869139657996</v>
      </c>
      <c r="AT35" s="16">
        <v>322.27666723783193</v>
      </c>
      <c r="AU35" s="15">
        <v>289.78419624834476</v>
      </c>
      <c r="AV35" s="18"/>
    </row>
    <row r="36" spans="1:48" s="6" customFormat="1" x14ac:dyDescent="0.2">
      <c r="A36" s="10">
        <v>34</v>
      </c>
      <c r="B36" s="11">
        <v>122</v>
      </c>
      <c r="C36" s="12" t="s">
        <v>110</v>
      </c>
      <c r="D36" s="12" t="s">
        <v>111</v>
      </c>
      <c r="E36" s="11">
        <f>COUNT(I36:AV36)</f>
        <v>10</v>
      </c>
      <c r="F36" s="13">
        <f>IFERROR(G36/MIN(15,E36),"")</f>
        <v>429.79082382637733</v>
      </c>
      <c r="G36" s="14">
        <v>4297.9082382637735</v>
      </c>
      <c r="H36" s="13">
        <f>SUM(I36:AV36)</f>
        <v>4297.9082382637735</v>
      </c>
      <c r="I36" s="17"/>
      <c r="J36" s="17"/>
      <c r="K36" s="17"/>
      <c r="L36" s="17"/>
      <c r="M36" s="17"/>
      <c r="N36" s="17"/>
      <c r="O36" s="17"/>
      <c r="P36" s="16">
        <v>408.53246399986813</v>
      </c>
      <c r="Q36" s="17"/>
      <c r="R36" s="17"/>
      <c r="S36" s="17"/>
      <c r="T36" s="16">
        <v>416.85284581641827</v>
      </c>
      <c r="U36" s="17"/>
      <c r="V36" s="16">
        <v>385.49453032328518</v>
      </c>
      <c r="W36" s="16">
        <v>417.70133791451929</v>
      </c>
      <c r="X36" s="17"/>
      <c r="Y36" s="16">
        <v>406.4262218045111</v>
      </c>
      <c r="Z36" s="17"/>
      <c r="AA36" s="17"/>
      <c r="AB36" s="16">
        <v>438.86903837191232</v>
      </c>
      <c r="AC36" s="16">
        <v>440.80861327299408</v>
      </c>
      <c r="AD36" s="16">
        <v>476.84477786841001</v>
      </c>
      <c r="AE36" s="16">
        <v>449.11763367167134</v>
      </c>
      <c r="AF36" s="17"/>
      <c r="AG36" s="17"/>
      <c r="AH36" s="17"/>
      <c r="AI36" s="17"/>
      <c r="AJ36" s="16">
        <v>457.26077522018454</v>
      </c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8"/>
    </row>
    <row r="37" spans="1:48" s="6" customFormat="1" x14ac:dyDescent="0.2">
      <c r="A37" s="10">
        <v>35</v>
      </c>
      <c r="B37" s="11">
        <v>147</v>
      </c>
      <c r="C37" s="12" t="s">
        <v>54</v>
      </c>
      <c r="D37" s="12" t="s">
        <v>22</v>
      </c>
      <c r="E37" s="11">
        <f>COUNT(I37:AV37)</f>
        <v>22</v>
      </c>
      <c r="F37" s="13">
        <f>IFERROR(G37/MIN(15,E37),"")</f>
        <v>271.74211624035678</v>
      </c>
      <c r="G37" s="14">
        <v>4076.1317436053514</v>
      </c>
      <c r="H37" s="13">
        <f>SUM(I37:AV37)</f>
        <v>5354.5690522647956</v>
      </c>
      <c r="I37" s="16">
        <v>327.65896573921748</v>
      </c>
      <c r="J37" s="16">
        <v>267.311198592967</v>
      </c>
      <c r="K37" s="16">
        <v>322.50949009951773</v>
      </c>
      <c r="L37" s="16">
        <v>287.71677031194702</v>
      </c>
      <c r="M37" s="17"/>
      <c r="N37" s="17"/>
      <c r="O37" s="16">
        <v>289.52866428039226</v>
      </c>
      <c r="P37" s="16">
        <v>296.85374920663696</v>
      </c>
      <c r="Q37" s="17"/>
      <c r="R37" s="17"/>
      <c r="S37" s="17"/>
      <c r="T37" s="17"/>
      <c r="U37" s="17"/>
      <c r="V37" s="16">
        <v>227.82743418769849</v>
      </c>
      <c r="W37" s="17"/>
      <c r="X37" s="16">
        <v>248.50099933377771</v>
      </c>
      <c r="Y37" s="17"/>
      <c r="Z37" s="15">
        <v>158.73490182326452</v>
      </c>
      <c r="AA37" s="17"/>
      <c r="AB37" s="16">
        <v>230.01963082746056</v>
      </c>
      <c r="AC37" s="15">
        <v>200.6365467339682</v>
      </c>
      <c r="AD37" s="16">
        <v>251.61127258940974</v>
      </c>
      <c r="AE37" s="15">
        <v>202.05343615686229</v>
      </c>
      <c r="AF37" s="16">
        <v>252.48616713617173</v>
      </c>
      <c r="AG37" s="15">
        <v>199.4278660114428</v>
      </c>
      <c r="AH37" s="16">
        <v>276.53882098550514</v>
      </c>
      <c r="AI37" s="15">
        <v>126.97222371013152</v>
      </c>
      <c r="AJ37" s="16">
        <v>287.53281372293884</v>
      </c>
      <c r="AK37" s="17"/>
      <c r="AL37" s="16">
        <v>272.84299193965205</v>
      </c>
      <c r="AM37" s="17"/>
      <c r="AN37" s="17"/>
      <c r="AO37" s="17"/>
      <c r="AP37" s="17"/>
      <c r="AQ37" s="15">
        <v>214.70862509449478</v>
      </c>
      <c r="AR37" s="16">
        <v>237.19277465205801</v>
      </c>
      <c r="AS37" s="17"/>
      <c r="AT37" s="17"/>
      <c r="AU37" s="17"/>
      <c r="AV37" s="34">
        <v>175.90370912927938</v>
      </c>
    </row>
    <row r="38" spans="1:48" s="6" customFormat="1" x14ac:dyDescent="0.2">
      <c r="A38" s="10">
        <v>36</v>
      </c>
      <c r="B38" s="11">
        <v>177</v>
      </c>
      <c r="C38" s="12" t="s">
        <v>9</v>
      </c>
      <c r="D38" s="12" t="s">
        <v>132</v>
      </c>
      <c r="E38" s="11">
        <f>COUNT(I38:AV38)</f>
        <v>15</v>
      </c>
      <c r="F38" s="13">
        <f>IFERROR(G38/MIN(15,E38),"")</f>
        <v>245.54451932263439</v>
      </c>
      <c r="G38" s="14">
        <v>3683.167789839516</v>
      </c>
      <c r="H38" s="13">
        <f>SUM(I38:AV38)</f>
        <v>3683.167789839516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6">
        <v>182.25812421348746</v>
      </c>
      <c r="Y38" s="16">
        <v>192.80623433583969</v>
      </c>
      <c r="Z38" s="17"/>
      <c r="AA38" s="17"/>
      <c r="AB38" s="16">
        <v>246.19034841188011</v>
      </c>
      <c r="AC38" s="17"/>
      <c r="AD38" s="17"/>
      <c r="AE38" s="17"/>
      <c r="AF38" s="16">
        <v>269.07118698802537</v>
      </c>
      <c r="AG38" s="17"/>
      <c r="AH38" s="16">
        <v>0</v>
      </c>
      <c r="AI38" s="16">
        <v>276.1321501478983</v>
      </c>
      <c r="AJ38" s="17"/>
      <c r="AK38" s="17"/>
      <c r="AL38" s="17"/>
      <c r="AM38" s="17"/>
      <c r="AN38" s="16">
        <v>285.20974679216079</v>
      </c>
      <c r="AO38" s="16">
        <v>217.32279072361916</v>
      </c>
      <c r="AP38" s="16">
        <v>310.13673162980501</v>
      </c>
      <c r="AQ38" s="16">
        <v>220.24587947711984</v>
      </c>
      <c r="AR38" s="16">
        <v>278.59928552977271</v>
      </c>
      <c r="AS38" s="16">
        <v>321.90701527211786</v>
      </c>
      <c r="AT38" s="16">
        <v>275.96865894215068</v>
      </c>
      <c r="AU38" s="16">
        <v>292.06469612620367</v>
      </c>
      <c r="AV38" s="33">
        <v>315.25494124943509</v>
      </c>
    </row>
    <row r="39" spans="1:48" s="6" customFormat="1" x14ac:dyDescent="0.2">
      <c r="A39" s="10">
        <v>37</v>
      </c>
      <c r="B39" s="11">
        <v>113</v>
      </c>
      <c r="C39" s="12" t="s">
        <v>99</v>
      </c>
      <c r="D39" s="12" t="s">
        <v>87</v>
      </c>
      <c r="E39" s="11">
        <f>COUNT(I39:AV39)</f>
        <v>8</v>
      </c>
      <c r="F39" s="13">
        <f>IFERROR(G39/MIN(15,E39),"")</f>
        <v>440.35198076055491</v>
      </c>
      <c r="G39" s="14">
        <v>3522.8158460844393</v>
      </c>
      <c r="H39" s="13">
        <f>SUM(I39:AV39)</f>
        <v>3522.8158460844388</v>
      </c>
      <c r="I39" s="17"/>
      <c r="J39" s="17"/>
      <c r="K39" s="17"/>
      <c r="L39" s="16">
        <v>375.94007533242313</v>
      </c>
      <c r="M39" s="17"/>
      <c r="N39" s="17"/>
      <c r="O39" s="17"/>
      <c r="P39" s="16">
        <v>448.83530197248569</v>
      </c>
      <c r="Q39" s="16">
        <v>448.6989136757802</v>
      </c>
      <c r="R39" s="17"/>
      <c r="S39" s="17"/>
      <c r="T39" s="16">
        <v>471.93235793622682</v>
      </c>
      <c r="U39" s="17"/>
      <c r="V39" s="16">
        <v>422.40778746399042</v>
      </c>
      <c r="W39" s="16">
        <v>474.19503878390333</v>
      </c>
      <c r="X39" s="17"/>
      <c r="Y39" s="16">
        <v>444.49502662907253</v>
      </c>
      <c r="Z39" s="17"/>
      <c r="AA39" s="17"/>
      <c r="AB39" s="17"/>
      <c r="AC39" s="16">
        <v>436.31134429055703</v>
      </c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8"/>
    </row>
    <row r="40" spans="1:48" s="6" customFormat="1" x14ac:dyDescent="0.2">
      <c r="A40" s="10">
        <v>38</v>
      </c>
      <c r="B40" s="11">
        <v>153</v>
      </c>
      <c r="C40" s="12" t="s">
        <v>82</v>
      </c>
      <c r="D40" s="12" t="s">
        <v>12</v>
      </c>
      <c r="E40" s="11">
        <f>COUNT(I40:AV40)</f>
        <v>8</v>
      </c>
      <c r="F40" s="13">
        <f>IFERROR(G40/MIN(15,E40),"")</f>
        <v>404.84126457830217</v>
      </c>
      <c r="G40" s="14">
        <v>3238.7301166264174</v>
      </c>
      <c r="H40" s="13">
        <f>SUM(I40:AV40)</f>
        <v>3238.7301166264169</v>
      </c>
      <c r="I40" s="17"/>
      <c r="J40" s="17"/>
      <c r="K40" s="16">
        <v>403.50877192982443</v>
      </c>
      <c r="L40" s="17"/>
      <c r="M40" s="16">
        <v>412.92842741935476</v>
      </c>
      <c r="N40" s="17"/>
      <c r="O40" s="16">
        <v>419.13041984544304</v>
      </c>
      <c r="P40" s="17"/>
      <c r="Q40" s="17"/>
      <c r="R40" s="16">
        <v>410.81717805341873</v>
      </c>
      <c r="S40" s="17"/>
      <c r="T40" s="16">
        <v>421.11680244121715</v>
      </c>
      <c r="U40" s="17"/>
      <c r="V40" s="17"/>
      <c r="W40" s="17"/>
      <c r="X40" s="17"/>
      <c r="Y40" s="16">
        <v>385.93749999999989</v>
      </c>
      <c r="Z40" s="17"/>
      <c r="AA40" s="17"/>
      <c r="AB40" s="16">
        <v>380.54853333709934</v>
      </c>
      <c r="AC40" s="17"/>
      <c r="AD40" s="16">
        <v>404.7424836000597</v>
      </c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8"/>
    </row>
    <row r="41" spans="1:48" s="6" customFormat="1" x14ac:dyDescent="0.2">
      <c r="A41" s="10">
        <v>39</v>
      </c>
      <c r="B41" s="11">
        <v>102</v>
      </c>
      <c r="C41" s="12" t="s">
        <v>46</v>
      </c>
      <c r="D41" s="12" t="s">
        <v>47</v>
      </c>
      <c r="E41" s="11">
        <f>COUNT(I41:AV41)</f>
        <v>12</v>
      </c>
      <c r="F41" s="13">
        <f>IFERROR(G41/MIN(15,E41),"")</f>
        <v>248.81089736162355</v>
      </c>
      <c r="G41" s="14">
        <v>2985.7307683394824</v>
      </c>
      <c r="H41" s="13">
        <f>SUM(I41:AV41)</f>
        <v>2985.7307683394824</v>
      </c>
      <c r="I41" s="16">
        <v>282.78854636053688</v>
      </c>
      <c r="J41" s="16">
        <v>264.83957746024817</v>
      </c>
      <c r="K41" s="16">
        <v>301.47737765466297</v>
      </c>
      <c r="L41" s="17"/>
      <c r="M41" s="16">
        <v>294.85002829654786</v>
      </c>
      <c r="N41" s="16">
        <v>292.06270447955592</v>
      </c>
      <c r="O41" s="17"/>
      <c r="P41" s="16">
        <v>279.23490961844391</v>
      </c>
      <c r="Q41" s="16">
        <v>231.23283594204486</v>
      </c>
      <c r="R41" s="17"/>
      <c r="S41" s="17"/>
      <c r="T41" s="16">
        <v>246.26960557265977</v>
      </c>
      <c r="U41" s="17"/>
      <c r="V41" s="17"/>
      <c r="W41" s="16">
        <v>222.38707550280253</v>
      </c>
      <c r="X41" s="16">
        <v>0</v>
      </c>
      <c r="Y41" s="17"/>
      <c r="Z41" s="17"/>
      <c r="AA41" s="17"/>
      <c r="AB41" s="16">
        <v>292.97244622706785</v>
      </c>
      <c r="AC41" s="17"/>
      <c r="AD41" s="16">
        <v>277.61566122491183</v>
      </c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8"/>
    </row>
    <row r="42" spans="1:48" s="6" customFormat="1" x14ac:dyDescent="0.2">
      <c r="A42" s="10">
        <v>40</v>
      </c>
      <c r="B42" s="11">
        <v>110</v>
      </c>
      <c r="C42" s="12" t="s">
        <v>83</v>
      </c>
      <c r="D42" s="12" t="s">
        <v>84</v>
      </c>
      <c r="E42" s="11">
        <f>COUNT(I42:AV42)</f>
        <v>16</v>
      </c>
      <c r="F42" s="13">
        <f>IFERROR(G42/MIN(15,E42),"")</f>
        <v>195.39169070248988</v>
      </c>
      <c r="G42" s="14">
        <v>2930.8753605373481</v>
      </c>
      <c r="H42" s="13">
        <f>SUM(I42:AV42)</f>
        <v>3015.5547718627849</v>
      </c>
      <c r="I42" s="17"/>
      <c r="J42" s="17"/>
      <c r="K42" s="16">
        <v>268.476839027393</v>
      </c>
      <c r="L42" s="16">
        <v>181.12802720056607</v>
      </c>
      <c r="M42" s="16">
        <v>222.08037103848335</v>
      </c>
      <c r="N42" s="16">
        <v>184.21475974136729</v>
      </c>
      <c r="O42" s="16">
        <v>182.27192792220205</v>
      </c>
      <c r="P42" s="17"/>
      <c r="Q42" s="16">
        <v>188.17557055696102</v>
      </c>
      <c r="R42" s="16">
        <v>206.40991677153022</v>
      </c>
      <c r="S42" s="17"/>
      <c r="T42" s="16">
        <v>212.82660817916792</v>
      </c>
      <c r="U42" s="17"/>
      <c r="V42" s="17"/>
      <c r="W42" s="17"/>
      <c r="X42" s="16">
        <v>203.13887963579828</v>
      </c>
      <c r="Y42" s="16">
        <v>186.40350877192986</v>
      </c>
      <c r="Z42" s="17"/>
      <c r="AA42" s="17"/>
      <c r="AB42" s="16">
        <v>222.57509850720965</v>
      </c>
      <c r="AC42" s="17"/>
      <c r="AD42" s="15">
        <v>84.679411325436831</v>
      </c>
      <c r="AE42" s="17"/>
      <c r="AF42" s="17"/>
      <c r="AG42" s="16">
        <v>112.08989150820219</v>
      </c>
      <c r="AH42" s="17"/>
      <c r="AI42" s="17"/>
      <c r="AJ42" s="16">
        <v>234.60043200818495</v>
      </c>
      <c r="AK42" s="17"/>
      <c r="AL42" s="17"/>
      <c r="AM42" s="17"/>
      <c r="AN42" s="17"/>
      <c r="AO42" s="16">
        <v>168.32963784183301</v>
      </c>
      <c r="AP42" s="16">
        <v>158.15389182651938</v>
      </c>
      <c r="AQ42" s="17"/>
      <c r="AR42" s="17"/>
      <c r="AS42" s="17"/>
      <c r="AT42" s="17"/>
      <c r="AU42" s="17"/>
      <c r="AV42" s="18"/>
    </row>
    <row r="43" spans="1:48" s="6" customFormat="1" x14ac:dyDescent="0.2">
      <c r="A43" s="10">
        <v>41</v>
      </c>
      <c r="B43" s="11">
        <v>158</v>
      </c>
      <c r="C43" s="12" t="s">
        <v>44</v>
      </c>
      <c r="D43" s="12" t="s">
        <v>45</v>
      </c>
      <c r="E43" s="11">
        <f>COUNT(I43:AV43)</f>
        <v>31</v>
      </c>
      <c r="F43" s="13">
        <f>IFERROR(G43/MIN(15,E43),"")</f>
        <v>183.83513005010192</v>
      </c>
      <c r="G43" s="14">
        <v>2757.5269507515291</v>
      </c>
      <c r="H43" s="13">
        <f>SUM(I43:AV43)</f>
        <v>4759.71885997356</v>
      </c>
      <c r="I43" s="16">
        <v>166.89316453281833</v>
      </c>
      <c r="J43" s="15">
        <v>120.05451894730459</v>
      </c>
      <c r="K43" s="16">
        <v>184.73632912691085</v>
      </c>
      <c r="L43" s="15">
        <v>128.63706456342584</v>
      </c>
      <c r="M43" s="16">
        <v>174.0116104272779</v>
      </c>
      <c r="N43" s="17"/>
      <c r="O43" s="15">
        <v>148.9041675345004</v>
      </c>
      <c r="P43" s="15">
        <v>156.74379116214277</v>
      </c>
      <c r="Q43" s="15">
        <v>140.70299922888557</v>
      </c>
      <c r="R43" s="16">
        <v>180.78144563342266</v>
      </c>
      <c r="S43" s="17"/>
      <c r="T43" s="16">
        <v>177.47300402328608</v>
      </c>
      <c r="U43" s="15">
        <v>151.61017615602384</v>
      </c>
      <c r="V43" s="17"/>
      <c r="W43" s="17"/>
      <c r="X43" s="17"/>
      <c r="Y43" s="17"/>
      <c r="Z43" s="17"/>
      <c r="AA43" s="17"/>
      <c r="AB43" s="16">
        <v>167.59642408236471</v>
      </c>
      <c r="AC43" s="15">
        <v>139.16420087690938</v>
      </c>
      <c r="AD43" s="16">
        <v>186.22692232574718</v>
      </c>
      <c r="AE43" s="16">
        <v>169.51658419543401</v>
      </c>
      <c r="AF43" s="15">
        <v>68.339681505338376</v>
      </c>
      <c r="AG43" s="15">
        <v>120.48049759039009</v>
      </c>
      <c r="AH43" s="16">
        <v>219.52746574798584</v>
      </c>
      <c r="AI43" s="16">
        <v>164.68253968253975</v>
      </c>
      <c r="AJ43" s="15">
        <v>155.60804212030337</v>
      </c>
      <c r="AK43" s="15">
        <v>92.229133000112711</v>
      </c>
      <c r="AL43" s="16">
        <v>181.32045329312427</v>
      </c>
      <c r="AM43" s="15">
        <v>160.02466075283257</v>
      </c>
      <c r="AN43" s="15">
        <v>67.624444364460942</v>
      </c>
      <c r="AO43" s="15">
        <v>158.00782793419717</v>
      </c>
      <c r="AP43" s="16">
        <v>199.38995160006914</v>
      </c>
      <c r="AQ43" s="17"/>
      <c r="AR43" s="16">
        <v>165.12988363081922</v>
      </c>
      <c r="AS43" s="16">
        <v>207.82910271546643</v>
      </c>
      <c r="AT43" s="16">
        <v>212.4120697342629</v>
      </c>
      <c r="AU43" s="15">
        <v>38.218060144769083</v>
      </c>
      <c r="AV43" s="34">
        <v>155.84264334043337</v>
      </c>
    </row>
    <row r="44" spans="1:48" s="6" customFormat="1" x14ac:dyDescent="0.2">
      <c r="A44" s="10">
        <v>42</v>
      </c>
      <c r="B44" s="11">
        <v>114</v>
      </c>
      <c r="C44" s="12" t="s">
        <v>48</v>
      </c>
      <c r="D44" s="12" t="s">
        <v>49</v>
      </c>
      <c r="E44" s="11">
        <f>COUNT(I44:AV44)</f>
        <v>40</v>
      </c>
      <c r="F44" s="13">
        <f>IFERROR(G44/MIN(15,E44),"")</f>
        <v>161.31131138831873</v>
      </c>
      <c r="G44" s="14">
        <v>2419.669670824781</v>
      </c>
      <c r="H44" s="13">
        <f>SUM(I44:AV44)</f>
        <v>4769.4301272257972</v>
      </c>
      <c r="I44" s="15">
        <v>29.587773883603859</v>
      </c>
      <c r="J44" s="15">
        <v>41.713084189147139</v>
      </c>
      <c r="K44" s="15">
        <v>116.97188878629311</v>
      </c>
      <c r="L44" s="15">
        <v>70.883260023256867</v>
      </c>
      <c r="M44" s="15">
        <v>80.264926428975855</v>
      </c>
      <c r="N44" s="15">
        <v>112.00440357868285</v>
      </c>
      <c r="O44" s="15">
        <v>86.479185946890766</v>
      </c>
      <c r="P44" s="15">
        <v>102.76213948351028</v>
      </c>
      <c r="Q44" s="15">
        <v>91.715255888201909</v>
      </c>
      <c r="R44" s="15">
        <v>136.12695889667884</v>
      </c>
      <c r="S44" s="15">
        <v>64.830902999244927</v>
      </c>
      <c r="T44" s="16">
        <v>153.55692995123013</v>
      </c>
      <c r="U44" s="16">
        <v>151.61476355247976</v>
      </c>
      <c r="V44" s="15">
        <v>104.4416410912994</v>
      </c>
      <c r="W44" s="16">
        <v>151.37869401495846</v>
      </c>
      <c r="X44" s="16">
        <v>147.6053001702569</v>
      </c>
      <c r="Y44" s="15">
        <v>110.65162907268177</v>
      </c>
      <c r="Z44" s="16">
        <v>152.23506110887479</v>
      </c>
      <c r="AA44" s="15">
        <v>34.303960170003165</v>
      </c>
      <c r="AB44" s="15">
        <v>126.47054669736053</v>
      </c>
      <c r="AC44" s="15">
        <v>140.17786839727819</v>
      </c>
      <c r="AD44" s="15">
        <v>101.50155670185995</v>
      </c>
      <c r="AE44" s="15">
        <v>91.117165503833121</v>
      </c>
      <c r="AF44" s="16">
        <v>147.86675470490366</v>
      </c>
      <c r="AG44" s="15">
        <v>77.249958455000979</v>
      </c>
      <c r="AH44" s="15">
        <v>85.338366531674296</v>
      </c>
      <c r="AI44" s="16">
        <v>152.42737514953501</v>
      </c>
      <c r="AJ44" s="16">
        <v>217.58825444351976</v>
      </c>
      <c r="AK44" s="15">
        <v>83.942463076402646</v>
      </c>
      <c r="AL44" s="16">
        <v>195.54993614085743</v>
      </c>
      <c r="AM44" s="16">
        <v>140.5954180191784</v>
      </c>
      <c r="AN44" s="16">
        <v>160.94084618568581</v>
      </c>
      <c r="AO44" s="15">
        <v>70.16785433720554</v>
      </c>
      <c r="AP44" s="15">
        <v>125.76438553501509</v>
      </c>
      <c r="AQ44" s="16">
        <v>152.46624399234122</v>
      </c>
      <c r="AR44" s="16">
        <v>154.27894580989027</v>
      </c>
      <c r="AS44" s="16">
        <v>185.10302014700835</v>
      </c>
      <c r="AT44" s="16">
        <v>156.46212743406113</v>
      </c>
      <c r="AU44" s="15">
        <v>139.5106648324097</v>
      </c>
      <c r="AV44" s="34">
        <v>125.78261589450426</v>
      </c>
    </row>
    <row r="45" spans="1:48" s="6" customFormat="1" x14ac:dyDescent="0.2">
      <c r="A45" s="10">
        <v>43</v>
      </c>
      <c r="B45" s="11">
        <v>171</v>
      </c>
      <c r="C45" s="12" t="s">
        <v>157</v>
      </c>
      <c r="D45" s="12" t="s">
        <v>109</v>
      </c>
      <c r="E45" s="11">
        <f>COUNT(I45:AV45)</f>
        <v>5</v>
      </c>
      <c r="F45" s="13">
        <f>IFERROR(G45/MIN(15,E45),"")</f>
        <v>420.6977732792044</v>
      </c>
      <c r="G45" s="14">
        <v>2103.4888663960219</v>
      </c>
      <c r="H45" s="13">
        <f>SUM(I45:AV45)</f>
        <v>2103.4888663960219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>
        <v>421.68836038352356</v>
      </c>
      <c r="AJ45" s="17"/>
      <c r="AK45" s="17"/>
      <c r="AL45" s="17"/>
      <c r="AM45" s="17"/>
      <c r="AN45" s="17"/>
      <c r="AO45" s="17"/>
      <c r="AP45" s="17"/>
      <c r="AQ45" s="17"/>
      <c r="AR45" s="17"/>
      <c r="AS45" s="16">
        <v>418.41223292836196</v>
      </c>
      <c r="AT45" s="16">
        <v>439.8860820996091</v>
      </c>
      <c r="AU45" s="16">
        <v>407.4943108036872</v>
      </c>
      <c r="AV45" s="33">
        <v>416.00788018084006</v>
      </c>
    </row>
    <row r="46" spans="1:48" s="6" customFormat="1" x14ac:dyDescent="0.2">
      <c r="A46" s="10">
        <v>44</v>
      </c>
      <c r="B46" s="11">
        <v>174</v>
      </c>
      <c r="C46" s="12" t="s">
        <v>33</v>
      </c>
      <c r="D46" s="12" t="s">
        <v>30</v>
      </c>
      <c r="E46" s="11">
        <f>COUNT(I46:AV46)</f>
        <v>4</v>
      </c>
      <c r="F46" s="13">
        <f>IFERROR(G46/MIN(15,E46),"")</f>
        <v>399.60581756635383</v>
      </c>
      <c r="G46" s="14">
        <v>1598.4232702654153</v>
      </c>
      <c r="H46" s="13">
        <f>SUM(I46:AV46)</f>
        <v>1598.4232702654153</v>
      </c>
      <c r="I46" s="16">
        <v>402.42710344992008</v>
      </c>
      <c r="J46" s="16">
        <v>403.20021205792909</v>
      </c>
      <c r="K46" s="17"/>
      <c r="L46" s="17"/>
      <c r="M46" s="17"/>
      <c r="N46" s="17"/>
      <c r="O46" s="17"/>
      <c r="P46" s="16">
        <v>400.35773456754509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>
        <v>392.43822019002107</v>
      </c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8"/>
    </row>
    <row r="47" spans="1:48" s="6" customFormat="1" x14ac:dyDescent="0.2">
      <c r="A47" s="10">
        <v>45</v>
      </c>
      <c r="B47" s="11">
        <v>108</v>
      </c>
      <c r="C47" s="12" t="s">
        <v>126</v>
      </c>
      <c r="D47" s="12" t="s">
        <v>127</v>
      </c>
      <c r="E47" s="11">
        <f>COUNT(I47:AV47)</f>
        <v>5</v>
      </c>
      <c r="F47" s="13">
        <f>IFERROR(G47/MIN(15,E47),"")</f>
        <v>319.03847955975777</v>
      </c>
      <c r="G47" s="14">
        <v>1595.1923977987888</v>
      </c>
      <c r="H47" s="13">
        <f>SUM(I47:AV47)</f>
        <v>1595.1923977987888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6">
        <v>363.13789063564275</v>
      </c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6">
        <v>330.75870578390243</v>
      </c>
      <c r="AI47" s="17"/>
      <c r="AJ47" s="17"/>
      <c r="AK47" s="16">
        <v>261.24325885978442</v>
      </c>
      <c r="AL47" s="17"/>
      <c r="AM47" s="17"/>
      <c r="AN47" s="17"/>
      <c r="AO47" s="16">
        <v>283.46046753778023</v>
      </c>
      <c r="AP47" s="17"/>
      <c r="AQ47" s="17"/>
      <c r="AR47" s="17"/>
      <c r="AS47" s="17"/>
      <c r="AT47" s="17"/>
      <c r="AU47" s="16">
        <v>356.59207498167893</v>
      </c>
      <c r="AV47" s="18"/>
    </row>
    <row r="48" spans="1:48" s="6" customFormat="1" x14ac:dyDescent="0.2">
      <c r="A48" s="10">
        <v>46</v>
      </c>
      <c r="B48" s="11">
        <v>161</v>
      </c>
      <c r="C48" s="12" t="s">
        <v>86</v>
      </c>
      <c r="D48" s="12" t="s">
        <v>87</v>
      </c>
      <c r="E48" s="11">
        <f>COUNT(I48:AV48)</f>
        <v>9</v>
      </c>
      <c r="F48" s="13">
        <f>IFERROR(G48/MIN(15,E48),"")</f>
        <v>169.10922821545287</v>
      </c>
      <c r="G48" s="14">
        <v>1521.9830539390759</v>
      </c>
      <c r="H48" s="13">
        <f>SUM(I48:AV48)</f>
        <v>1521.9830539390762</v>
      </c>
      <c r="I48" s="17"/>
      <c r="J48" s="17"/>
      <c r="K48" s="16">
        <v>173.96859290037946</v>
      </c>
      <c r="L48" s="16">
        <v>104.14138732999629</v>
      </c>
      <c r="M48" s="16">
        <v>144.10569644878308</v>
      </c>
      <c r="N48" s="17"/>
      <c r="O48" s="17"/>
      <c r="P48" s="17"/>
      <c r="Q48" s="16">
        <v>214.41290466591795</v>
      </c>
      <c r="R48" s="17"/>
      <c r="S48" s="17"/>
      <c r="T48" s="17"/>
      <c r="U48" s="17"/>
      <c r="V48" s="16">
        <v>157.61061066176751</v>
      </c>
      <c r="W48" s="16">
        <v>188.89474551859382</v>
      </c>
      <c r="X48" s="17"/>
      <c r="Y48" s="16">
        <v>197.56030701754378</v>
      </c>
      <c r="Z48" s="17"/>
      <c r="AA48" s="17"/>
      <c r="AB48" s="16">
        <v>188.73487084610258</v>
      </c>
      <c r="AC48" s="17"/>
      <c r="AD48" s="17"/>
      <c r="AE48" s="17"/>
      <c r="AF48" s="17"/>
      <c r="AG48" s="17"/>
      <c r="AH48" s="17"/>
      <c r="AI48" s="17"/>
      <c r="AJ48" s="17"/>
      <c r="AK48" s="17"/>
      <c r="AL48" s="16">
        <v>152.5539385499917</v>
      </c>
      <c r="AM48" s="17"/>
      <c r="AN48" s="17"/>
      <c r="AO48" s="17"/>
      <c r="AP48" s="17"/>
      <c r="AQ48" s="17"/>
      <c r="AR48" s="17"/>
      <c r="AS48" s="17"/>
      <c r="AT48" s="17"/>
      <c r="AU48" s="17"/>
      <c r="AV48" s="18"/>
    </row>
    <row r="49" spans="1:48" s="6" customFormat="1" x14ac:dyDescent="0.2">
      <c r="A49" s="10">
        <v>47</v>
      </c>
      <c r="B49" s="11">
        <v>129</v>
      </c>
      <c r="C49" s="12" t="s">
        <v>76</v>
      </c>
      <c r="D49" s="12" t="s">
        <v>45</v>
      </c>
      <c r="E49" s="11">
        <f>COUNT(I49:AV49)</f>
        <v>17</v>
      </c>
      <c r="F49" s="13">
        <f>IFERROR(G49/MIN(15,E49),"")</f>
        <v>90.587342912627136</v>
      </c>
      <c r="G49" s="14">
        <v>1358.8101436894071</v>
      </c>
      <c r="H49" s="13">
        <f>SUM(I49:AV49)</f>
        <v>1358.8101436894071</v>
      </c>
      <c r="I49" s="17"/>
      <c r="J49" s="15">
        <v>0</v>
      </c>
      <c r="K49" s="15">
        <v>0</v>
      </c>
      <c r="L49" s="17"/>
      <c r="M49" s="17"/>
      <c r="N49" s="16">
        <v>66.348285860480928</v>
      </c>
      <c r="O49" s="17"/>
      <c r="P49" s="17"/>
      <c r="Q49" s="16">
        <v>167.88393376533759</v>
      </c>
      <c r="R49" s="17"/>
      <c r="S49" s="16">
        <v>90.766838219661167</v>
      </c>
      <c r="T49" s="16">
        <v>0</v>
      </c>
      <c r="U49" s="17"/>
      <c r="V49" s="16">
        <v>107.62769079313648</v>
      </c>
      <c r="W49" s="16">
        <v>139.99947941069286</v>
      </c>
      <c r="X49" s="16">
        <v>174.65324043230441</v>
      </c>
      <c r="Y49" s="16">
        <v>153.64485432330821</v>
      </c>
      <c r="Z49" s="17"/>
      <c r="AA49" s="17"/>
      <c r="AB49" s="17"/>
      <c r="AC49" s="17"/>
      <c r="AD49" s="16">
        <v>0</v>
      </c>
      <c r="AE49" s="17"/>
      <c r="AF49" s="16">
        <v>183.20651406064826</v>
      </c>
      <c r="AG49" s="17"/>
      <c r="AH49" s="16">
        <v>213.04661205890795</v>
      </c>
      <c r="AI49" s="17"/>
      <c r="AJ49" s="17"/>
      <c r="AK49" s="16">
        <v>61.63269476492917</v>
      </c>
      <c r="AL49" s="17"/>
      <c r="AM49" s="17"/>
      <c r="AN49" s="17"/>
      <c r="AO49" s="16">
        <v>0</v>
      </c>
      <c r="AP49" s="16">
        <v>0</v>
      </c>
      <c r="AQ49" s="17"/>
      <c r="AR49" s="17"/>
      <c r="AS49" s="17"/>
      <c r="AT49" s="17"/>
      <c r="AU49" s="17"/>
      <c r="AV49" s="33">
        <v>0</v>
      </c>
    </row>
    <row r="50" spans="1:48" s="6" customFormat="1" x14ac:dyDescent="0.2">
      <c r="A50" s="10">
        <v>48</v>
      </c>
      <c r="B50" s="11">
        <v>141</v>
      </c>
      <c r="C50" s="12" t="s">
        <v>9</v>
      </c>
      <c r="D50" s="12" t="s">
        <v>105</v>
      </c>
      <c r="E50" s="11">
        <f>COUNT(I50:AV50)</f>
        <v>22</v>
      </c>
      <c r="F50" s="13">
        <f>IFERROR(G50/MIN(15,E50),"")</f>
        <v>74.478228108725858</v>
      </c>
      <c r="G50" s="14">
        <v>1117.1734216308878</v>
      </c>
      <c r="H50" s="13">
        <f>SUM(I50:AV50)</f>
        <v>1177.5649331900527</v>
      </c>
      <c r="I50" s="17"/>
      <c r="J50" s="17"/>
      <c r="K50" s="17"/>
      <c r="L50" s="17"/>
      <c r="M50" s="17"/>
      <c r="N50" s="17"/>
      <c r="O50" s="16">
        <v>49.34091157972955</v>
      </c>
      <c r="P50" s="16">
        <v>61.447506161442107</v>
      </c>
      <c r="Q50" s="15">
        <v>28.692724468675124</v>
      </c>
      <c r="R50" s="16">
        <v>86.829307522731142</v>
      </c>
      <c r="S50" s="15">
        <v>6.3837508522665303</v>
      </c>
      <c r="T50" s="16">
        <v>63.744789254284228</v>
      </c>
      <c r="U50" s="15">
        <v>0</v>
      </c>
      <c r="V50" s="16">
        <v>74.53796227308294</v>
      </c>
      <c r="W50" s="17"/>
      <c r="X50" s="16">
        <v>86.955918276704551</v>
      </c>
      <c r="Y50" s="17"/>
      <c r="Z50" s="17"/>
      <c r="AA50" s="17"/>
      <c r="AB50" s="16">
        <v>98.669623059866922</v>
      </c>
      <c r="AC50" s="15">
        <v>0</v>
      </c>
      <c r="AD50" s="16">
        <v>83.491779924864773</v>
      </c>
      <c r="AE50" s="17"/>
      <c r="AF50" s="16">
        <v>82.632439399225632</v>
      </c>
      <c r="AG50" s="16">
        <v>47.472580300548429</v>
      </c>
      <c r="AH50" s="16">
        <v>61.383335471221017</v>
      </c>
      <c r="AI50" s="16">
        <v>45.503240666345505</v>
      </c>
      <c r="AJ50" s="16">
        <v>93.539765829003613</v>
      </c>
      <c r="AK50" s="15">
        <v>0</v>
      </c>
      <c r="AL50" s="17"/>
      <c r="AM50" s="17"/>
      <c r="AN50" s="16">
        <v>103.10638508467275</v>
      </c>
      <c r="AO50" s="15">
        <v>22.978287244279159</v>
      </c>
      <c r="AP50" s="16">
        <v>78.517876827164514</v>
      </c>
      <c r="AQ50" s="17"/>
      <c r="AR50" s="17"/>
      <c r="AS50" s="17"/>
      <c r="AT50" s="17"/>
      <c r="AU50" s="15">
        <v>2.3367489939442976</v>
      </c>
      <c r="AV50" s="18"/>
    </row>
    <row r="51" spans="1:48" s="6" customFormat="1" x14ac:dyDescent="0.2">
      <c r="A51" s="10">
        <v>49</v>
      </c>
      <c r="B51" s="11">
        <v>175</v>
      </c>
      <c r="C51" s="12" t="s">
        <v>147</v>
      </c>
      <c r="D51" s="12" t="s">
        <v>14</v>
      </c>
      <c r="E51" s="11">
        <f>COUNT(I51:AV51)</f>
        <v>1</v>
      </c>
      <c r="F51" s="13">
        <f>IFERROR(G51/MIN(15,E51),"")</f>
        <v>355.95569168326517</v>
      </c>
      <c r="G51" s="14">
        <v>355.95569168326517</v>
      </c>
      <c r="H51" s="13">
        <f>SUM(I51:AV51)</f>
        <v>355.95569168326517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>
        <v>355.95569168326517</v>
      </c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8"/>
    </row>
    <row r="52" spans="1:48" s="6" customFormat="1" x14ac:dyDescent="0.2">
      <c r="A52" s="10">
        <v>50</v>
      </c>
      <c r="B52" s="11">
        <v>120</v>
      </c>
      <c r="C52" s="12" t="s">
        <v>108</v>
      </c>
      <c r="D52" s="12" t="s">
        <v>109</v>
      </c>
      <c r="E52" s="11">
        <f>COUNT(I52:AV52)</f>
        <v>2</v>
      </c>
      <c r="F52" s="13">
        <f>IFERROR(G52/MIN(15,E52),"")</f>
        <v>141.15804490426825</v>
      </c>
      <c r="G52" s="14">
        <v>282.3160898085365</v>
      </c>
      <c r="H52" s="13">
        <f>SUM(I52:AV52)</f>
        <v>282.3160898085365</v>
      </c>
      <c r="I52" s="17"/>
      <c r="J52" s="17"/>
      <c r="K52" s="17"/>
      <c r="L52" s="17"/>
      <c r="M52" s="17"/>
      <c r="N52" s="17"/>
      <c r="O52" s="17"/>
      <c r="P52" s="16">
        <v>252.57791442395649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>
        <v>29.738175384580018</v>
      </c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8"/>
    </row>
    <row r="53" spans="1:48" s="6" customFormat="1" x14ac:dyDescent="0.2">
      <c r="A53" s="10">
        <v>51</v>
      </c>
      <c r="B53" s="11">
        <v>169</v>
      </c>
      <c r="C53" s="12" t="s">
        <v>88</v>
      </c>
      <c r="D53" s="12" t="s">
        <v>89</v>
      </c>
      <c r="E53" s="11">
        <f>COUNT(I53:AV53)</f>
        <v>16</v>
      </c>
      <c r="F53" s="13">
        <f>IFERROR(G53/MIN(15,E53),"")</f>
        <v>6.4871851336043314</v>
      </c>
      <c r="G53" s="14">
        <v>97.307777004064974</v>
      </c>
      <c r="H53" s="13">
        <f>SUM(I53:AV53)</f>
        <v>97.307777004064974</v>
      </c>
      <c r="I53" s="17"/>
      <c r="J53" s="17"/>
      <c r="K53" s="16">
        <v>0</v>
      </c>
      <c r="L53" s="16">
        <v>0</v>
      </c>
      <c r="M53" s="16">
        <v>0</v>
      </c>
      <c r="N53" s="16">
        <v>0</v>
      </c>
      <c r="O53" s="17"/>
      <c r="P53" s="16">
        <v>0</v>
      </c>
      <c r="Q53" s="15">
        <v>0</v>
      </c>
      <c r="R53" s="17"/>
      <c r="S53" s="17"/>
      <c r="T53" s="17"/>
      <c r="U53" s="17"/>
      <c r="V53" s="16">
        <v>0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>
        <v>97.307777004064974</v>
      </c>
      <c r="AJ53" s="17"/>
      <c r="AK53" s="17"/>
      <c r="AL53" s="17"/>
      <c r="AM53" s="17"/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7"/>
      <c r="AU53" s="16">
        <v>0</v>
      </c>
      <c r="AV53" s="33">
        <v>0</v>
      </c>
    </row>
    <row r="54" spans="1:48" s="6" customFormat="1" ht="13.5" thickBot="1" x14ac:dyDescent="0.25">
      <c r="A54" s="19">
        <v>52</v>
      </c>
      <c r="B54" s="20">
        <v>157</v>
      </c>
      <c r="C54" s="21" t="s">
        <v>9</v>
      </c>
      <c r="D54" s="21" t="s">
        <v>112</v>
      </c>
      <c r="E54" s="20">
        <f>COUNT(I54:AV54)</f>
        <v>1</v>
      </c>
      <c r="F54" s="22">
        <f>IFERROR(G54/MIN(15,E54),"")</f>
        <v>0</v>
      </c>
      <c r="G54" s="23">
        <v>0</v>
      </c>
      <c r="H54" s="22">
        <f>SUM(I54:AV54)</f>
        <v>0</v>
      </c>
      <c r="I54" s="24"/>
      <c r="J54" s="24"/>
      <c r="K54" s="24"/>
      <c r="L54" s="24"/>
      <c r="M54" s="24"/>
      <c r="N54" s="24"/>
      <c r="O54" s="24"/>
      <c r="P54" s="25">
        <v>0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6"/>
    </row>
    <row r="55" spans="1:48" s="6" customFormat="1" x14ac:dyDescent="0.2">
      <c r="A55" s="7" t="s">
        <v>1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>
        <v>1</v>
      </c>
      <c r="J55" s="8">
        <v>2</v>
      </c>
      <c r="K55" s="8">
        <v>3</v>
      </c>
      <c r="L55" s="8">
        <v>4</v>
      </c>
      <c r="M55" s="8">
        <v>5</v>
      </c>
      <c r="N55" s="8">
        <v>6</v>
      </c>
      <c r="O55" s="8">
        <v>7</v>
      </c>
      <c r="P55" s="8">
        <v>8</v>
      </c>
      <c r="Q55" s="8">
        <v>9</v>
      </c>
      <c r="R55" s="8">
        <v>10</v>
      </c>
      <c r="S55" s="8">
        <v>11</v>
      </c>
      <c r="T55" s="8">
        <v>12</v>
      </c>
      <c r="U55" s="8">
        <v>13</v>
      </c>
      <c r="V55" s="8">
        <v>14</v>
      </c>
      <c r="W55" s="8">
        <v>15</v>
      </c>
      <c r="X55" s="8">
        <v>16</v>
      </c>
      <c r="Y55" s="8">
        <v>17</v>
      </c>
      <c r="Z55" s="8">
        <v>18</v>
      </c>
      <c r="AA55" s="8">
        <v>19</v>
      </c>
      <c r="AB55" s="8">
        <v>20</v>
      </c>
      <c r="AC55" s="8">
        <v>21</v>
      </c>
      <c r="AD55" s="8">
        <v>22</v>
      </c>
      <c r="AE55" s="8">
        <v>23</v>
      </c>
      <c r="AF55" s="8">
        <v>24</v>
      </c>
      <c r="AG55" s="8">
        <v>25</v>
      </c>
      <c r="AH55" s="8">
        <v>26</v>
      </c>
      <c r="AI55" s="8">
        <v>27</v>
      </c>
      <c r="AJ55" s="8">
        <v>28</v>
      </c>
      <c r="AK55" s="8">
        <v>29</v>
      </c>
      <c r="AL55" s="8">
        <v>30</v>
      </c>
      <c r="AM55" s="8">
        <v>31</v>
      </c>
      <c r="AN55" s="8">
        <v>32</v>
      </c>
      <c r="AO55" s="8">
        <v>33</v>
      </c>
      <c r="AP55" s="8">
        <v>34</v>
      </c>
      <c r="AQ55" s="8">
        <v>35</v>
      </c>
      <c r="AR55" s="8">
        <v>36</v>
      </c>
      <c r="AS55" s="8">
        <v>37</v>
      </c>
      <c r="AT55" s="8">
        <v>38</v>
      </c>
      <c r="AU55" s="8">
        <v>39</v>
      </c>
      <c r="AV55" s="9">
        <v>40</v>
      </c>
    </row>
    <row r="56" spans="1:48" s="6" customFormat="1" x14ac:dyDescent="0.2">
      <c r="A56" s="10">
        <v>1</v>
      </c>
      <c r="B56" s="27">
        <v>221</v>
      </c>
      <c r="C56" s="28" t="s">
        <v>90</v>
      </c>
      <c r="D56" s="28" t="s">
        <v>91</v>
      </c>
      <c r="E56" s="27">
        <f>COUNT(I56:AV56)</f>
        <v>27</v>
      </c>
      <c r="F56" s="29">
        <f>IFERROR(G56/MIN(15,E56),"")</f>
        <v>519.66781297724856</v>
      </c>
      <c r="G56" s="14">
        <v>7795.0171946587288</v>
      </c>
      <c r="H56" s="29">
        <f>SUM(I56:AV56)</f>
        <v>13841.675853143122</v>
      </c>
      <c r="I56" s="17"/>
      <c r="J56" s="17"/>
      <c r="K56" s="15">
        <v>506.56106319428113</v>
      </c>
      <c r="L56" s="15">
        <v>505.92087509251371</v>
      </c>
      <c r="M56" s="15">
        <v>507.33103992357701</v>
      </c>
      <c r="N56" s="17"/>
      <c r="O56" s="15">
        <v>496.68936205643701</v>
      </c>
      <c r="P56" s="16">
        <v>515.76161287781679</v>
      </c>
      <c r="Q56" s="15">
        <v>500.26447439696659</v>
      </c>
      <c r="R56" s="15">
        <v>504.00716173586829</v>
      </c>
      <c r="S56" s="16">
        <v>510.66808616138479</v>
      </c>
      <c r="T56" s="16">
        <v>513.3126455879717</v>
      </c>
      <c r="U56" s="17"/>
      <c r="V56" s="16">
        <v>507.7677393436112</v>
      </c>
      <c r="W56" s="15">
        <v>500</v>
      </c>
      <c r="X56" s="15">
        <v>506.98403187147755</v>
      </c>
      <c r="Y56" s="15">
        <v>500</v>
      </c>
      <c r="Z56" s="16">
        <v>515.222458723523</v>
      </c>
      <c r="AA56" s="17"/>
      <c r="AB56" s="16">
        <v>508.93874759842384</v>
      </c>
      <c r="AC56" s="16">
        <v>534.89944929234548</v>
      </c>
      <c r="AD56" s="16">
        <v>511.36358020115148</v>
      </c>
      <c r="AE56" s="16">
        <v>532.83100911625434</v>
      </c>
      <c r="AF56" s="15">
        <v>507.04383310945644</v>
      </c>
      <c r="AG56" s="16">
        <v>519.55037945682773</v>
      </c>
      <c r="AH56" s="16">
        <v>513.97333866970428</v>
      </c>
      <c r="AI56" s="17"/>
      <c r="AJ56" s="16">
        <v>510.50543102236963</v>
      </c>
      <c r="AK56" s="17"/>
      <c r="AL56" s="16">
        <v>513.57264403208819</v>
      </c>
      <c r="AM56" s="17"/>
      <c r="AN56" s="17"/>
      <c r="AO56" s="17"/>
      <c r="AP56" s="17"/>
      <c r="AQ56" s="17"/>
      <c r="AR56" s="15">
        <v>504.12951679346378</v>
      </c>
      <c r="AS56" s="15">
        <v>507.72730031034894</v>
      </c>
      <c r="AT56" s="16">
        <v>528.40853678686472</v>
      </c>
      <c r="AU56" s="16">
        <v>558.24153578839059</v>
      </c>
      <c r="AV56" s="18"/>
    </row>
    <row r="57" spans="1:48" s="6" customFormat="1" x14ac:dyDescent="0.2">
      <c r="A57" s="10">
        <v>2</v>
      </c>
      <c r="B57" s="27">
        <v>213</v>
      </c>
      <c r="C57" s="28" t="s">
        <v>67</v>
      </c>
      <c r="D57" s="28" t="s">
        <v>68</v>
      </c>
      <c r="E57" s="27">
        <f>COUNT(I57:AV57)</f>
        <v>34</v>
      </c>
      <c r="F57" s="29">
        <f>IFERROR(G57/MIN(15,E57),"")</f>
        <v>503.59094254321741</v>
      </c>
      <c r="G57" s="14">
        <v>7553.8641381482612</v>
      </c>
      <c r="H57" s="29">
        <f>SUM(I57:AV57)</f>
        <v>16761.285764199798</v>
      </c>
      <c r="I57" s="15">
        <v>494.81950924649118</v>
      </c>
      <c r="J57" s="16">
        <v>506.80364962681944</v>
      </c>
      <c r="K57" s="15">
        <v>489.76686691053897</v>
      </c>
      <c r="L57" s="15">
        <v>472.00542925008483</v>
      </c>
      <c r="M57" s="16">
        <v>500</v>
      </c>
      <c r="N57" s="16">
        <v>508.64943192018683</v>
      </c>
      <c r="O57" s="17"/>
      <c r="P57" s="15">
        <v>478.06406685236766</v>
      </c>
      <c r="Q57" s="15">
        <v>483.73801102507718</v>
      </c>
      <c r="R57" s="15">
        <v>483.07319611572836</v>
      </c>
      <c r="S57" s="15">
        <v>488.94665713855147</v>
      </c>
      <c r="T57" s="15">
        <v>476.83115053185406</v>
      </c>
      <c r="U57" s="17"/>
      <c r="V57" s="15">
        <v>484.996370641917</v>
      </c>
      <c r="W57" s="16">
        <v>496.31397976225566</v>
      </c>
      <c r="X57" s="15">
        <v>472.39181835848933</v>
      </c>
      <c r="Y57" s="15">
        <v>495.59479799773032</v>
      </c>
      <c r="Z57" s="15">
        <v>482.72440498422736</v>
      </c>
      <c r="AA57" s="17"/>
      <c r="AB57" s="15">
        <v>487.55028878119811</v>
      </c>
      <c r="AC57" s="16">
        <v>500</v>
      </c>
      <c r="AD57" s="15">
        <v>487.63931104356618</v>
      </c>
      <c r="AE57" s="16">
        <v>500</v>
      </c>
      <c r="AF57" s="15">
        <v>485.89958937524352</v>
      </c>
      <c r="AG57" s="16">
        <v>499.61577013030387</v>
      </c>
      <c r="AH57" s="16">
        <v>500</v>
      </c>
      <c r="AI57" s="16">
        <v>514.3916966865213</v>
      </c>
      <c r="AJ57" s="15">
        <v>488.69774630802522</v>
      </c>
      <c r="AK57" s="16">
        <v>500</v>
      </c>
      <c r="AL57" s="16">
        <v>498.0895451683881</v>
      </c>
      <c r="AM57" s="16">
        <v>530.00006485378708</v>
      </c>
      <c r="AN57" s="17"/>
      <c r="AO57" s="15">
        <v>491.90829781692025</v>
      </c>
      <c r="AP57" s="16">
        <v>500</v>
      </c>
      <c r="AQ57" s="16">
        <v>500</v>
      </c>
      <c r="AR57" s="15">
        <v>487.78787565837024</v>
      </c>
      <c r="AS57" s="15">
        <v>474.98623801515339</v>
      </c>
      <c r="AT57" s="17"/>
      <c r="AU57" s="17"/>
      <c r="AV57" s="33">
        <v>500</v>
      </c>
    </row>
    <row r="58" spans="1:48" s="6" customFormat="1" x14ac:dyDescent="0.2">
      <c r="A58" s="10">
        <v>3</v>
      </c>
      <c r="B58" s="27">
        <v>222</v>
      </c>
      <c r="C58" s="28" t="s">
        <v>118</v>
      </c>
      <c r="D58" s="28" t="s">
        <v>119</v>
      </c>
      <c r="E58" s="27">
        <f>COUNT(I58:AV58)</f>
        <v>24</v>
      </c>
      <c r="F58" s="29">
        <f>IFERROR(G58/MIN(15,E58),"")</f>
        <v>500.93273127160501</v>
      </c>
      <c r="G58" s="14">
        <v>7513.9909690740751</v>
      </c>
      <c r="H58" s="29">
        <f>SUM(I58:AV58)</f>
        <v>11679.098609979184</v>
      </c>
      <c r="I58" s="17"/>
      <c r="J58" s="17"/>
      <c r="K58" s="17"/>
      <c r="L58" s="17"/>
      <c r="M58" s="17"/>
      <c r="N58" s="17"/>
      <c r="O58" s="17"/>
      <c r="P58" s="17"/>
      <c r="Q58" s="15">
        <v>439.86393907529566</v>
      </c>
      <c r="R58" s="15">
        <v>469.27009681279242</v>
      </c>
      <c r="S58" s="16">
        <v>487.96589323649653</v>
      </c>
      <c r="T58" s="15">
        <v>463.82393425532268</v>
      </c>
      <c r="U58" s="15">
        <v>484.74720777559901</v>
      </c>
      <c r="V58" s="17"/>
      <c r="W58" s="17"/>
      <c r="X58" s="16">
        <v>487.85689415041793</v>
      </c>
      <c r="Y58" s="16">
        <v>488.48834214025641</v>
      </c>
      <c r="Z58" s="15">
        <v>473.0651018580603</v>
      </c>
      <c r="AA58" s="16">
        <v>516.3130374659695</v>
      </c>
      <c r="AB58" s="16">
        <v>500</v>
      </c>
      <c r="AC58" s="17"/>
      <c r="AD58" s="16">
        <v>500</v>
      </c>
      <c r="AE58" s="15">
        <v>414.40661508982498</v>
      </c>
      <c r="AF58" s="16">
        <v>500</v>
      </c>
      <c r="AG58" s="16">
        <v>500</v>
      </c>
      <c r="AH58" s="17"/>
      <c r="AI58" s="17"/>
      <c r="AJ58" s="16">
        <v>500</v>
      </c>
      <c r="AK58" s="16">
        <v>512.15124599579622</v>
      </c>
      <c r="AL58" s="16">
        <v>500</v>
      </c>
      <c r="AM58" s="17"/>
      <c r="AN58" s="17"/>
      <c r="AO58" s="16">
        <v>500</v>
      </c>
      <c r="AP58" s="16">
        <v>511.51214860270341</v>
      </c>
      <c r="AQ58" s="16">
        <v>509.70340748243513</v>
      </c>
      <c r="AR58" s="15">
        <v>485.42405361056592</v>
      </c>
      <c r="AS58" s="15">
        <v>477.67686859580078</v>
      </c>
      <c r="AT58" s="16">
        <v>500</v>
      </c>
      <c r="AU58" s="17"/>
      <c r="AV58" s="34">
        <v>456.8298238318464</v>
      </c>
    </row>
    <row r="59" spans="1:48" s="6" customFormat="1" x14ac:dyDescent="0.2">
      <c r="A59" s="10">
        <v>4</v>
      </c>
      <c r="B59" s="27">
        <v>229</v>
      </c>
      <c r="C59" s="28" t="s">
        <v>94</v>
      </c>
      <c r="D59" s="28" t="s">
        <v>95</v>
      </c>
      <c r="E59" s="27">
        <f>COUNT(I59:AV59)</f>
        <v>16</v>
      </c>
      <c r="F59" s="29">
        <f>IFERROR(G59/MIN(15,E59),"")</f>
        <v>500.08598003448247</v>
      </c>
      <c r="G59" s="14">
        <v>7501.2897005172372</v>
      </c>
      <c r="H59" s="29">
        <f>SUM(I59:AV59)</f>
        <v>7952.3694852487824</v>
      </c>
      <c r="I59" s="17"/>
      <c r="J59" s="17"/>
      <c r="K59" s="16">
        <v>500</v>
      </c>
      <c r="L59" s="16">
        <v>490.66313266661143</v>
      </c>
      <c r="M59" s="16">
        <v>498.10015510033236</v>
      </c>
      <c r="N59" s="17"/>
      <c r="O59" s="16">
        <v>500</v>
      </c>
      <c r="P59" s="16">
        <v>500</v>
      </c>
      <c r="Q59" s="16">
        <v>494.95427460727149</v>
      </c>
      <c r="R59" s="16">
        <v>499.7192340823363</v>
      </c>
      <c r="S59" s="16">
        <v>500</v>
      </c>
      <c r="T59" s="16">
        <v>500</v>
      </c>
      <c r="U59" s="16">
        <v>508.96191369377493</v>
      </c>
      <c r="V59" s="16">
        <v>494.80362661894486</v>
      </c>
      <c r="W59" s="16">
        <v>502.71146478043033</v>
      </c>
      <c r="X59" s="16">
        <v>500</v>
      </c>
      <c r="Y59" s="16">
        <v>511.37589896753622</v>
      </c>
      <c r="Z59" s="16">
        <v>500</v>
      </c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5">
        <v>451.07978473154549</v>
      </c>
      <c r="AS59" s="17"/>
      <c r="AT59" s="17"/>
      <c r="AU59" s="17"/>
      <c r="AV59" s="18"/>
    </row>
    <row r="60" spans="1:48" s="6" customFormat="1" x14ac:dyDescent="0.2">
      <c r="A60" s="10">
        <v>5</v>
      </c>
      <c r="B60" s="27">
        <v>228</v>
      </c>
      <c r="C60" s="28" t="s">
        <v>57</v>
      </c>
      <c r="D60" s="28" t="s">
        <v>58</v>
      </c>
      <c r="E60" s="27">
        <f>COUNT(I60:AV60)</f>
        <v>15</v>
      </c>
      <c r="F60" s="29">
        <f>IFERROR(G60/MIN(15,E60),"")</f>
        <v>499.56335268135598</v>
      </c>
      <c r="G60" s="14">
        <v>7493.4502902203394</v>
      </c>
      <c r="H60" s="29">
        <f>SUM(I60:AV60)</f>
        <v>7493.4502902203403</v>
      </c>
      <c r="I60" s="16">
        <v>514.89450121838354</v>
      </c>
      <c r="J60" s="16">
        <v>500</v>
      </c>
      <c r="K60" s="16">
        <v>496.65654260496018</v>
      </c>
      <c r="L60" s="16">
        <v>500</v>
      </c>
      <c r="M60" s="17"/>
      <c r="N60" s="17"/>
      <c r="O60" s="16">
        <v>504.46969238222118</v>
      </c>
      <c r="P60" s="16">
        <v>497.68261594976047</v>
      </c>
      <c r="Q60" s="17"/>
      <c r="R60" s="16">
        <v>483.86992453129744</v>
      </c>
      <c r="S60" s="16">
        <v>488.3499346157397</v>
      </c>
      <c r="T60" s="17"/>
      <c r="U60" s="17"/>
      <c r="V60" s="16">
        <v>489.23861089172647</v>
      </c>
      <c r="W60" s="17"/>
      <c r="X60" s="17"/>
      <c r="Y60" s="17"/>
      <c r="Z60" s="16">
        <v>488.95581425697844</v>
      </c>
      <c r="AA60" s="17"/>
      <c r="AB60" s="17"/>
      <c r="AC60" s="17"/>
      <c r="AD60" s="17"/>
      <c r="AE60" s="16">
        <v>498.88915596223148</v>
      </c>
      <c r="AF60" s="17"/>
      <c r="AG60" s="17"/>
      <c r="AH60" s="17"/>
      <c r="AI60" s="17"/>
      <c r="AJ60" s="17"/>
      <c r="AK60" s="17"/>
      <c r="AL60" s="17"/>
      <c r="AM60" s="17"/>
      <c r="AN60" s="16">
        <v>527.88593856792886</v>
      </c>
      <c r="AO60" s="16">
        <v>502.55755923911192</v>
      </c>
      <c r="AP60" s="17"/>
      <c r="AQ60" s="17"/>
      <c r="AR60" s="16">
        <v>500</v>
      </c>
      <c r="AS60" s="16">
        <v>500</v>
      </c>
      <c r="AT60" s="17"/>
      <c r="AU60" s="17"/>
      <c r="AV60" s="18"/>
    </row>
    <row r="61" spans="1:48" s="6" customFormat="1" x14ac:dyDescent="0.2">
      <c r="A61" s="10">
        <v>6</v>
      </c>
      <c r="B61" s="27">
        <v>203</v>
      </c>
      <c r="C61" s="28" t="s">
        <v>71</v>
      </c>
      <c r="D61" s="28" t="s">
        <v>66</v>
      </c>
      <c r="E61" s="27">
        <f>COUNT(I61:AV61)</f>
        <v>30</v>
      </c>
      <c r="F61" s="29">
        <f>IFERROR(G61/MIN(15,E61),"")</f>
        <v>495.92514516520561</v>
      </c>
      <c r="G61" s="14">
        <v>7438.8771774780844</v>
      </c>
      <c r="H61" s="29">
        <f>SUM(I61:AV61)</f>
        <v>14460.102361658464</v>
      </c>
      <c r="I61" s="16">
        <v>500</v>
      </c>
      <c r="J61" s="15">
        <v>471.85104299174839</v>
      </c>
      <c r="K61" s="15">
        <v>476.93280084124785</v>
      </c>
      <c r="L61" s="16">
        <v>496.46778119480905</v>
      </c>
      <c r="M61" s="16">
        <v>485.36475412035577</v>
      </c>
      <c r="N61" s="16">
        <v>500</v>
      </c>
      <c r="O61" s="15">
        <v>476.01372320455368</v>
      </c>
      <c r="P61" s="15">
        <v>475.92659558470757</v>
      </c>
      <c r="Q61" s="16">
        <v>500</v>
      </c>
      <c r="R61" s="16">
        <v>500</v>
      </c>
      <c r="S61" s="16">
        <v>490.69064251581131</v>
      </c>
      <c r="T61" s="16">
        <v>485.23452898727783</v>
      </c>
      <c r="U61" s="16">
        <v>500</v>
      </c>
      <c r="V61" s="16">
        <v>500</v>
      </c>
      <c r="W61" s="15">
        <v>475.55948521465768</v>
      </c>
      <c r="X61" s="15">
        <v>450.04494072682519</v>
      </c>
      <c r="Y61" s="16">
        <v>485.78012629057969</v>
      </c>
      <c r="Z61" s="15">
        <v>467.91257351915442</v>
      </c>
      <c r="AA61" s="16">
        <v>500</v>
      </c>
      <c r="AB61" s="15">
        <v>470.72667473852778</v>
      </c>
      <c r="AC61" s="16">
        <v>484.80965852318991</v>
      </c>
      <c r="AD61" s="17"/>
      <c r="AE61" s="17"/>
      <c r="AF61" s="15">
        <v>432.38328035908626</v>
      </c>
      <c r="AG61" s="17"/>
      <c r="AH61" s="17"/>
      <c r="AI61" s="15">
        <v>481.92057434308731</v>
      </c>
      <c r="AJ61" s="17"/>
      <c r="AK61" s="17"/>
      <c r="AL61" s="15">
        <v>473.91590258861947</v>
      </c>
      <c r="AM61" s="17"/>
      <c r="AN61" s="17"/>
      <c r="AO61" s="15">
        <v>462.99277843420737</v>
      </c>
      <c r="AP61" s="15">
        <v>468.99411228128349</v>
      </c>
      <c r="AQ61" s="15">
        <v>466.22098633903056</v>
      </c>
      <c r="AR61" s="15">
        <v>469.82971301364353</v>
      </c>
      <c r="AS61" s="17"/>
      <c r="AT61" s="17"/>
      <c r="AU61" s="16">
        <v>500</v>
      </c>
      <c r="AV61" s="33">
        <v>510.52968584606077</v>
      </c>
    </row>
    <row r="62" spans="1:48" s="6" customFormat="1" x14ac:dyDescent="0.2">
      <c r="A62" s="10">
        <v>7</v>
      </c>
      <c r="B62" s="27">
        <v>205</v>
      </c>
      <c r="C62" s="28" t="s">
        <v>72</v>
      </c>
      <c r="D62" s="28" t="s">
        <v>73</v>
      </c>
      <c r="E62" s="27">
        <f>COUNT(I62:AV62)</f>
        <v>39</v>
      </c>
      <c r="F62" s="29">
        <f>IFERROR(G62/MIN(15,E62),"")</f>
        <v>473.65635682111861</v>
      </c>
      <c r="G62" s="14">
        <v>7104.8453523167791</v>
      </c>
      <c r="H62" s="29">
        <f>SUM(I62:AV62)</f>
        <v>17715.352437078633</v>
      </c>
      <c r="I62" s="15">
        <v>436.01598065698249</v>
      </c>
      <c r="J62" s="15">
        <v>456.95055780076768</v>
      </c>
      <c r="K62" s="15">
        <v>445.63071226409807</v>
      </c>
      <c r="L62" s="15">
        <v>418.95000654609385</v>
      </c>
      <c r="M62" s="15">
        <v>433.2183050592763</v>
      </c>
      <c r="N62" s="15">
        <v>430.44548742017389</v>
      </c>
      <c r="O62" s="15">
        <v>443.72672429453792</v>
      </c>
      <c r="P62" s="15">
        <v>453.43749776227878</v>
      </c>
      <c r="Q62" s="15">
        <v>437.56651690405647</v>
      </c>
      <c r="R62" s="15">
        <v>443.34996369152782</v>
      </c>
      <c r="S62" s="16">
        <v>461.4147792734326</v>
      </c>
      <c r="T62" s="15">
        <v>446.99070680415059</v>
      </c>
      <c r="U62" s="15">
        <v>445.00809958223192</v>
      </c>
      <c r="V62" s="15">
        <v>432.63432048829702</v>
      </c>
      <c r="W62" s="15">
        <v>429.20326161705464</v>
      </c>
      <c r="X62" s="15">
        <v>451.87091079873016</v>
      </c>
      <c r="Y62" s="15">
        <v>429.09382679950136</v>
      </c>
      <c r="Z62" s="15">
        <v>440.73804905926977</v>
      </c>
      <c r="AA62" s="16">
        <v>487.29257594745252</v>
      </c>
      <c r="AB62" s="16">
        <v>459.94363512029338</v>
      </c>
      <c r="AC62" s="16">
        <v>461.2818940754405</v>
      </c>
      <c r="AD62" s="15">
        <v>449.59349593495926</v>
      </c>
      <c r="AE62" s="16">
        <v>462.29784471812673</v>
      </c>
      <c r="AF62" s="15">
        <v>448.63239780898164</v>
      </c>
      <c r="AG62" s="15">
        <v>455.88038757099901</v>
      </c>
      <c r="AH62" s="15">
        <v>457.26285218765565</v>
      </c>
      <c r="AI62" s="16">
        <v>478.23411919962905</v>
      </c>
      <c r="AJ62" s="16">
        <v>469.25385027204015</v>
      </c>
      <c r="AK62" s="16">
        <v>466.46378065443128</v>
      </c>
      <c r="AL62" s="15">
        <v>442.20952048518689</v>
      </c>
      <c r="AM62" s="16">
        <v>475.96583502493627</v>
      </c>
      <c r="AN62" s="16">
        <v>471.60191372830695</v>
      </c>
      <c r="AO62" s="16">
        <v>465.64093755780448</v>
      </c>
      <c r="AP62" s="16">
        <v>493.90911352516775</v>
      </c>
      <c r="AQ62" s="16">
        <v>492.85211682596872</v>
      </c>
      <c r="AR62" s="17"/>
      <c r="AS62" s="15">
        <v>451.50742497009196</v>
      </c>
      <c r="AT62" s="16">
        <v>471.64344995288945</v>
      </c>
      <c r="AU62" s="16">
        <v>487.04950644085932</v>
      </c>
      <c r="AV62" s="34">
        <v>430.59007825495246</v>
      </c>
    </row>
    <row r="63" spans="1:48" s="6" customFormat="1" x14ac:dyDescent="0.2">
      <c r="A63" s="10">
        <v>8</v>
      </c>
      <c r="B63" s="27">
        <v>207</v>
      </c>
      <c r="C63" s="28" t="s">
        <v>69</v>
      </c>
      <c r="D63" s="28" t="s">
        <v>70</v>
      </c>
      <c r="E63" s="27">
        <f>COUNT(I63:AV63)</f>
        <v>31</v>
      </c>
      <c r="F63" s="29">
        <f>IFERROR(G63/MIN(15,E63),"")</f>
        <v>472.64774617457016</v>
      </c>
      <c r="G63" s="14">
        <v>7089.7161926185527</v>
      </c>
      <c r="H63" s="29">
        <f>SUM(I63:AV63)</f>
        <v>14253.00342945487</v>
      </c>
      <c r="I63" s="16">
        <v>476.14707493530284</v>
      </c>
      <c r="J63" s="16">
        <v>476.89714176357347</v>
      </c>
      <c r="K63" s="15">
        <v>442.82142497566861</v>
      </c>
      <c r="L63" s="15">
        <v>448.3606710681355</v>
      </c>
      <c r="M63" s="16">
        <v>461.41275472143673</v>
      </c>
      <c r="N63" s="16">
        <v>468.34846503039159</v>
      </c>
      <c r="O63" s="15">
        <v>454.15159107424006</v>
      </c>
      <c r="P63" s="15">
        <v>456.72068227223588</v>
      </c>
      <c r="Q63" s="15">
        <v>451.47372781442186</v>
      </c>
      <c r="R63" s="16">
        <v>464.45444683234302</v>
      </c>
      <c r="S63" s="15">
        <v>446.76530210444957</v>
      </c>
      <c r="T63" s="15">
        <v>448.91491146622354</v>
      </c>
      <c r="U63" s="15">
        <v>452.33182709523408</v>
      </c>
      <c r="V63" s="17"/>
      <c r="W63" s="16">
        <v>467.86521269279888</v>
      </c>
      <c r="X63" s="15">
        <v>450.61682159746056</v>
      </c>
      <c r="Y63" s="16">
        <v>464.69398553297549</v>
      </c>
      <c r="Z63" s="15">
        <v>452.81836550101025</v>
      </c>
      <c r="AA63" s="17"/>
      <c r="AB63" s="17"/>
      <c r="AC63" s="17"/>
      <c r="AD63" s="15">
        <v>451.29735339906586</v>
      </c>
      <c r="AE63" s="17"/>
      <c r="AF63" s="15">
        <v>453.42301996538617</v>
      </c>
      <c r="AG63" s="16">
        <v>466.10424323421319</v>
      </c>
      <c r="AH63" s="17"/>
      <c r="AI63" s="16">
        <v>500</v>
      </c>
      <c r="AJ63" s="15">
        <v>453.29872134862228</v>
      </c>
      <c r="AK63" s="15">
        <v>456.67932639811261</v>
      </c>
      <c r="AL63" s="15">
        <v>432.8613813866225</v>
      </c>
      <c r="AM63" s="15">
        <v>410.75210936942653</v>
      </c>
      <c r="AN63" s="16">
        <v>500</v>
      </c>
      <c r="AO63" s="16">
        <v>462.89934730333209</v>
      </c>
      <c r="AP63" s="17"/>
      <c r="AQ63" s="16">
        <v>459.28022899364851</v>
      </c>
      <c r="AR63" s="16">
        <v>460.40311198320069</v>
      </c>
      <c r="AS63" s="17"/>
      <c r="AT63" s="17"/>
      <c r="AU63" s="16">
        <v>493.29896305216403</v>
      </c>
      <c r="AV63" s="33">
        <v>467.9112165431726</v>
      </c>
    </row>
    <row r="64" spans="1:48" s="6" customFormat="1" x14ac:dyDescent="0.2">
      <c r="A64" s="10">
        <v>9</v>
      </c>
      <c r="B64" s="27">
        <v>232</v>
      </c>
      <c r="C64" s="28" t="s">
        <v>61</v>
      </c>
      <c r="D64" s="28" t="s">
        <v>62</v>
      </c>
      <c r="E64" s="27">
        <f>COUNT(I64:AV64)</f>
        <v>16</v>
      </c>
      <c r="F64" s="29">
        <f>IFERROR(G64/MIN(15,E64),"")</f>
        <v>469.15907968699884</v>
      </c>
      <c r="G64" s="14">
        <v>7037.3861953049827</v>
      </c>
      <c r="H64" s="29">
        <f>SUM(I64:AV64)</f>
        <v>7487.0141965366247</v>
      </c>
      <c r="I64" s="16">
        <v>487.81616577570412</v>
      </c>
      <c r="J64" s="16">
        <v>486.86550866251639</v>
      </c>
      <c r="K64" s="16">
        <v>459.03111051448116</v>
      </c>
      <c r="L64" s="16">
        <v>453.51338208614663</v>
      </c>
      <c r="M64" s="17"/>
      <c r="N64" s="17"/>
      <c r="O64" s="17"/>
      <c r="P64" s="15">
        <v>449.62800123164175</v>
      </c>
      <c r="Q64" s="17"/>
      <c r="R64" s="16">
        <v>462.0774913932753</v>
      </c>
      <c r="S64" s="16">
        <v>469.12234391634695</v>
      </c>
      <c r="T64" s="16">
        <v>460.93762726221314</v>
      </c>
      <c r="U64" s="17"/>
      <c r="V64" s="16">
        <v>469.77589284491467</v>
      </c>
      <c r="W64" s="16">
        <v>467.24629138422245</v>
      </c>
      <c r="X64" s="16">
        <v>461.9107096586124</v>
      </c>
      <c r="Y64" s="17"/>
      <c r="Z64" s="16">
        <v>461.49666323164774</v>
      </c>
      <c r="AA64" s="17"/>
      <c r="AB64" s="16">
        <v>479.83712207555368</v>
      </c>
      <c r="AC64" s="17"/>
      <c r="AD64" s="17"/>
      <c r="AE64" s="17"/>
      <c r="AF64" s="17"/>
      <c r="AG64" s="17"/>
      <c r="AH64" s="17"/>
      <c r="AI64" s="17"/>
      <c r="AJ64" s="16">
        <v>483.17957145880791</v>
      </c>
      <c r="AK64" s="17"/>
      <c r="AL64" s="16">
        <v>464.36362843055974</v>
      </c>
      <c r="AM64" s="17"/>
      <c r="AN64" s="17"/>
      <c r="AO64" s="17"/>
      <c r="AP64" s="17"/>
      <c r="AQ64" s="17"/>
      <c r="AR64" s="16">
        <v>470.21268660998078</v>
      </c>
      <c r="AS64" s="17"/>
      <c r="AT64" s="17"/>
      <c r="AU64" s="17"/>
      <c r="AV64" s="18"/>
    </row>
    <row r="65" spans="1:48" s="6" customFormat="1" x14ac:dyDescent="0.2">
      <c r="A65" s="10">
        <v>10</v>
      </c>
      <c r="B65" s="27">
        <v>215</v>
      </c>
      <c r="C65" s="28" t="s">
        <v>96</v>
      </c>
      <c r="D65" s="28" t="s">
        <v>97</v>
      </c>
      <c r="E65" s="27">
        <f>COUNT(I65:AV65)</f>
        <v>33</v>
      </c>
      <c r="F65" s="29">
        <f>IFERROR(G65/MIN(15,E65),"")</f>
        <v>466.47991155409608</v>
      </c>
      <c r="G65" s="14">
        <v>6997.1986733114409</v>
      </c>
      <c r="H65" s="29">
        <f>SUM(I65:AV65)</f>
        <v>14737.991993403748</v>
      </c>
      <c r="I65" s="17"/>
      <c r="J65" s="17"/>
      <c r="K65" s="15">
        <v>419.5766352317346</v>
      </c>
      <c r="L65" s="17"/>
      <c r="M65" s="15">
        <v>414.26010701386258</v>
      </c>
      <c r="N65" s="15">
        <v>440.41253109691991</v>
      </c>
      <c r="O65" s="15">
        <v>413.22041146905656</v>
      </c>
      <c r="P65" s="15">
        <v>435.11145641635221</v>
      </c>
      <c r="Q65" s="15">
        <v>421.5801548609121</v>
      </c>
      <c r="R65" s="15">
        <v>423.65078011765695</v>
      </c>
      <c r="S65" s="15">
        <v>436.44358237687572</v>
      </c>
      <c r="T65" s="15">
        <v>422.34663376174876</v>
      </c>
      <c r="U65" s="15">
        <v>440.26040461371701</v>
      </c>
      <c r="V65" s="15">
        <v>434.62133697334355</v>
      </c>
      <c r="W65" s="16">
        <v>448.14814814814804</v>
      </c>
      <c r="X65" s="15">
        <v>439.06077929649541</v>
      </c>
      <c r="Y65" s="15">
        <v>427.16535433070862</v>
      </c>
      <c r="Z65" s="16">
        <v>443.54493949716721</v>
      </c>
      <c r="AA65" s="17"/>
      <c r="AB65" s="17"/>
      <c r="AC65" s="16">
        <v>459.56084769011375</v>
      </c>
      <c r="AD65" s="15">
        <v>437.76533965947567</v>
      </c>
      <c r="AE65" s="16">
        <v>460.64380066188926</v>
      </c>
      <c r="AF65" s="15">
        <v>415.75565405565214</v>
      </c>
      <c r="AG65" s="17"/>
      <c r="AH65" s="16">
        <v>442.39926317031757</v>
      </c>
      <c r="AI65" s="16">
        <v>474.62536749907008</v>
      </c>
      <c r="AJ65" s="15">
        <v>436.7459754230008</v>
      </c>
      <c r="AK65" s="16">
        <v>460.10564809503751</v>
      </c>
      <c r="AL65" s="17"/>
      <c r="AM65" s="16">
        <v>500</v>
      </c>
      <c r="AN65" s="16">
        <v>499.85799124493133</v>
      </c>
      <c r="AO65" s="16">
        <v>461.3289493055895</v>
      </c>
      <c r="AP65" s="16">
        <v>449.77195455676258</v>
      </c>
      <c r="AQ65" s="16">
        <v>480.23027724521478</v>
      </c>
      <c r="AR65" s="15">
        <v>440.86141806373132</v>
      </c>
      <c r="AS65" s="15">
        <v>441.95476533106785</v>
      </c>
      <c r="AT65" s="16">
        <v>460.64764999786416</v>
      </c>
      <c r="AU65" s="16">
        <v>493.91015368005543</v>
      </c>
      <c r="AV65" s="33">
        <v>462.42368251928031</v>
      </c>
    </row>
    <row r="66" spans="1:48" s="6" customFormat="1" x14ac:dyDescent="0.2">
      <c r="A66" s="10">
        <v>11</v>
      </c>
      <c r="B66" s="27">
        <v>201</v>
      </c>
      <c r="C66" s="28" t="s">
        <v>63</v>
      </c>
      <c r="D66" s="28" t="s">
        <v>64</v>
      </c>
      <c r="E66" s="27">
        <f>COUNT(I66:AV66)</f>
        <v>17</v>
      </c>
      <c r="F66" s="29">
        <f>IFERROR(G66/MIN(15,E66),"")</f>
        <v>464.9037150148032</v>
      </c>
      <c r="G66" s="14">
        <v>6973.5557252220478</v>
      </c>
      <c r="H66" s="29">
        <f>SUM(I66:AV66)</f>
        <v>7839.927919994273</v>
      </c>
      <c r="I66" s="16">
        <v>483.7832221991348</v>
      </c>
      <c r="J66" s="16">
        <v>492.87410926365806</v>
      </c>
      <c r="K66" s="17"/>
      <c r="L66" s="17"/>
      <c r="M66" s="16">
        <v>452.30262275198447</v>
      </c>
      <c r="N66" s="16">
        <v>462.02008155728231</v>
      </c>
      <c r="O66" s="17"/>
      <c r="P66" s="17"/>
      <c r="Q66" s="16">
        <v>439.42899021763367</v>
      </c>
      <c r="R66" s="15">
        <v>433.20417121135063</v>
      </c>
      <c r="S66" s="17"/>
      <c r="T66" s="17"/>
      <c r="U66" s="16">
        <v>450.27709097109721</v>
      </c>
      <c r="V66" s="16">
        <v>461.4911411706164</v>
      </c>
      <c r="W66" s="17"/>
      <c r="X66" s="17"/>
      <c r="Y66" s="17"/>
      <c r="Z66" s="17"/>
      <c r="AA66" s="17"/>
      <c r="AB66" s="16">
        <v>482.99728536792577</v>
      </c>
      <c r="AC66" s="17"/>
      <c r="AD66" s="16">
        <v>456.05431586230748</v>
      </c>
      <c r="AE66" s="17"/>
      <c r="AF66" s="17"/>
      <c r="AG66" s="17"/>
      <c r="AH66" s="17"/>
      <c r="AI66" s="16">
        <v>492.5188144237971</v>
      </c>
      <c r="AJ66" s="17"/>
      <c r="AK66" s="16">
        <v>475.97477708899862</v>
      </c>
      <c r="AL66" s="16">
        <v>451.05589249094635</v>
      </c>
      <c r="AM66" s="17"/>
      <c r="AN66" s="17"/>
      <c r="AO66" s="17"/>
      <c r="AP66" s="16">
        <v>458.68127539596981</v>
      </c>
      <c r="AQ66" s="16">
        <v>472.58237481723336</v>
      </c>
      <c r="AR66" s="17"/>
      <c r="AS66" s="16">
        <v>441.51373164346273</v>
      </c>
      <c r="AT66" s="15">
        <v>433.16802356087396</v>
      </c>
      <c r="AU66" s="17"/>
      <c r="AV66" s="18"/>
    </row>
    <row r="67" spans="1:48" s="6" customFormat="1" x14ac:dyDescent="0.2">
      <c r="A67" s="10">
        <v>12</v>
      </c>
      <c r="B67" s="27">
        <v>220</v>
      </c>
      <c r="C67" s="28" t="s">
        <v>92</v>
      </c>
      <c r="D67" s="28" t="s">
        <v>93</v>
      </c>
      <c r="E67" s="27">
        <f>COUNT(I67:AV67)</f>
        <v>15</v>
      </c>
      <c r="F67" s="29">
        <f>IFERROR(G67/MIN(15,E67),"")</f>
        <v>419.79759861406779</v>
      </c>
      <c r="G67" s="14">
        <v>6296.9639792110165</v>
      </c>
      <c r="H67" s="29">
        <f>SUM(I67:AV67)</f>
        <v>6296.9639792110174</v>
      </c>
      <c r="I67" s="17"/>
      <c r="J67" s="17"/>
      <c r="K67" s="16">
        <v>407.68086272667256</v>
      </c>
      <c r="L67" s="17"/>
      <c r="M67" s="16">
        <v>407.61601665852709</v>
      </c>
      <c r="N67" s="17"/>
      <c r="O67" s="17"/>
      <c r="P67" s="16">
        <v>406.821290216325</v>
      </c>
      <c r="Q67" s="16">
        <v>402.01223592390795</v>
      </c>
      <c r="R67" s="16">
        <v>408.09693627054651</v>
      </c>
      <c r="S67" s="17"/>
      <c r="T67" s="16">
        <v>413.11757806773198</v>
      </c>
      <c r="U67" s="17"/>
      <c r="V67" s="17"/>
      <c r="W67" s="16">
        <v>449.62766480007861</v>
      </c>
      <c r="X67" s="17"/>
      <c r="Y67" s="17"/>
      <c r="Z67" s="17"/>
      <c r="AA67" s="17"/>
      <c r="AB67" s="17"/>
      <c r="AC67" s="16">
        <v>414.29637615059289</v>
      </c>
      <c r="AD67" s="16">
        <v>408.57118145649531</v>
      </c>
      <c r="AE67" s="17"/>
      <c r="AF67" s="16">
        <v>407.38130497618067</v>
      </c>
      <c r="AG67" s="17"/>
      <c r="AH67" s="17"/>
      <c r="AI67" s="17"/>
      <c r="AJ67" s="17"/>
      <c r="AK67" s="16">
        <v>414.54014303654435</v>
      </c>
      <c r="AL67" s="17"/>
      <c r="AM67" s="17"/>
      <c r="AN67" s="17"/>
      <c r="AO67" s="16">
        <v>437.03591152921274</v>
      </c>
      <c r="AP67" s="16">
        <v>429.02603864333673</v>
      </c>
      <c r="AQ67" s="17"/>
      <c r="AR67" s="17"/>
      <c r="AS67" s="16">
        <v>410.04971652478446</v>
      </c>
      <c r="AT67" s="17"/>
      <c r="AU67" s="16">
        <v>481.09072223008036</v>
      </c>
      <c r="AV67" s="18"/>
    </row>
    <row r="68" spans="1:48" s="6" customFormat="1" x14ac:dyDescent="0.2">
      <c r="A68" s="10">
        <v>13</v>
      </c>
      <c r="B68" s="27">
        <v>231</v>
      </c>
      <c r="C68" s="28" t="s">
        <v>59</v>
      </c>
      <c r="D68" s="28" t="s">
        <v>60</v>
      </c>
      <c r="E68" s="27">
        <f>COUNT(I68:AV68)</f>
        <v>17</v>
      </c>
      <c r="F68" s="29">
        <f>IFERROR(G68/MIN(15,E68),"")</f>
        <v>365.10506464860663</v>
      </c>
      <c r="G68" s="14">
        <v>5476.5759697290996</v>
      </c>
      <c r="H68" s="29">
        <f>SUM(I68:AV68)</f>
        <v>6096.9696179654457</v>
      </c>
      <c r="I68" s="16">
        <v>427.99731766750415</v>
      </c>
      <c r="J68" s="16">
        <v>407.54001981290321</v>
      </c>
      <c r="K68" s="16">
        <v>357.72896600328875</v>
      </c>
      <c r="L68" s="17"/>
      <c r="M68" s="16">
        <v>383.74988595563821</v>
      </c>
      <c r="N68" s="17"/>
      <c r="O68" s="17"/>
      <c r="P68" s="17"/>
      <c r="Q68" s="16">
        <v>319.94312207245969</v>
      </c>
      <c r="R68" s="17"/>
      <c r="S68" s="17"/>
      <c r="T68" s="17"/>
      <c r="U68" s="16">
        <v>350.28622583827644</v>
      </c>
      <c r="V68" s="16">
        <v>324.83154300218689</v>
      </c>
      <c r="W68" s="17"/>
      <c r="X68" s="17"/>
      <c r="Y68" s="16">
        <v>359.95687044424483</v>
      </c>
      <c r="Z68" s="16">
        <v>333.92996161478879</v>
      </c>
      <c r="AA68" s="17"/>
      <c r="AB68" s="16">
        <v>386.84321149559344</v>
      </c>
      <c r="AC68" s="15">
        <v>307.43278606958415</v>
      </c>
      <c r="AD68" s="17"/>
      <c r="AE68" s="17"/>
      <c r="AF68" s="17"/>
      <c r="AG68" s="17"/>
      <c r="AH68" s="17"/>
      <c r="AI68" s="17"/>
      <c r="AJ68" s="17"/>
      <c r="AK68" s="16">
        <v>349.5510337086788</v>
      </c>
      <c r="AL68" s="15">
        <v>312.96086216676122</v>
      </c>
      <c r="AM68" s="17"/>
      <c r="AN68" s="17"/>
      <c r="AO68" s="17"/>
      <c r="AP68" s="16">
        <v>395.32921469441919</v>
      </c>
      <c r="AQ68" s="16">
        <v>373.85716136093913</v>
      </c>
      <c r="AR68" s="16">
        <v>330.07160315329259</v>
      </c>
      <c r="AS68" s="17"/>
      <c r="AT68" s="17"/>
      <c r="AU68" s="17"/>
      <c r="AV68" s="33">
        <v>374.95983290488448</v>
      </c>
    </row>
    <row r="69" spans="1:48" s="6" customFormat="1" x14ac:dyDescent="0.2">
      <c r="A69" s="10">
        <v>14</v>
      </c>
      <c r="B69" s="27">
        <v>225</v>
      </c>
      <c r="C69" s="28" t="s">
        <v>65</v>
      </c>
      <c r="D69" s="28" t="s">
        <v>66</v>
      </c>
      <c r="E69" s="27">
        <f>COUNT(I69:AV69)</f>
        <v>16</v>
      </c>
      <c r="F69" s="29">
        <f>IFERROR(G69/MIN(15,E69),"")</f>
        <v>295.41055311202592</v>
      </c>
      <c r="G69" s="14">
        <v>4431.158296680389</v>
      </c>
      <c r="H69" s="29">
        <f>SUM(I69:AV69)</f>
        <v>4665.3401962294265</v>
      </c>
      <c r="I69" s="16">
        <v>379.88533973063329</v>
      </c>
      <c r="J69" s="16">
        <v>344.81205885332827</v>
      </c>
      <c r="K69" s="16">
        <v>250.04334888299707</v>
      </c>
      <c r="L69" s="17"/>
      <c r="M69" s="17"/>
      <c r="N69" s="17"/>
      <c r="O69" s="16">
        <v>303.68740159864353</v>
      </c>
      <c r="P69" s="16">
        <v>273.68314584213499</v>
      </c>
      <c r="Q69" s="17"/>
      <c r="R69" s="17"/>
      <c r="S69" s="16">
        <v>290.33285206628841</v>
      </c>
      <c r="T69" s="17"/>
      <c r="U69" s="17"/>
      <c r="V69" s="16">
        <v>261.63677201696441</v>
      </c>
      <c r="W69" s="16">
        <v>308.19923371647519</v>
      </c>
      <c r="X69" s="16">
        <v>273.12119420871943</v>
      </c>
      <c r="Y69" s="16">
        <v>311.83817540048858</v>
      </c>
      <c r="Z69" s="16">
        <v>308.4384464114554</v>
      </c>
      <c r="AA69" s="16">
        <v>319.9205414632039</v>
      </c>
      <c r="AB69" s="17"/>
      <c r="AC69" s="17"/>
      <c r="AD69" s="17"/>
      <c r="AE69" s="17"/>
      <c r="AF69" s="17"/>
      <c r="AG69" s="17"/>
      <c r="AH69" s="17"/>
      <c r="AI69" s="17"/>
      <c r="AJ69" s="16">
        <v>288.20969242289232</v>
      </c>
      <c r="AK69" s="17"/>
      <c r="AL69" s="16">
        <v>266.95567620128031</v>
      </c>
      <c r="AM69" s="17"/>
      <c r="AN69" s="16">
        <v>250.39441786488464</v>
      </c>
      <c r="AO69" s="17"/>
      <c r="AP69" s="17"/>
      <c r="AQ69" s="17"/>
      <c r="AR69" s="15">
        <v>234.18189954903778</v>
      </c>
      <c r="AS69" s="17"/>
      <c r="AT69" s="17"/>
      <c r="AU69" s="17"/>
      <c r="AV69" s="18"/>
    </row>
    <row r="70" spans="1:48" s="6" customFormat="1" x14ac:dyDescent="0.2">
      <c r="A70" s="10">
        <v>15</v>
      </c>
      <c r="B70" s="27">
        <v>227</v>
      </c>
      <c r="C70" s="28" t="s">
        <v>106</v>
      </c>
      <c r="D70" s="28" t="s">
        <v>58</v>
      </c>
      <c r="E70" s="27">
        <f>COUNT(I70:AV70)</f>
        <v>21</v>
      </c>
      <c r="F70" s="29">
        <f>IFERROR(G70/MIN(15,E70),"")</f>
        <v>281.74466359657697</v>
      </c>
      <c r="G70" s="14">
        <v>4226.1699539486544</v>
      </c>
      <c r="H70" s="29">
        <f>SUM(I70:AV70)</f>
        <v>5416.1514641519307</v>
      </c>
      <c r="I70" s="17"/>
      <c r="J70" s="17"/>
      <c r="K70" s="17"/>
      <c r="L70" s="17"/>
      <c r="M70" s="17"/>
      <c r="N70" s="17"/>
      <c r="O70" s="15">
        <v>177.03728654475003</v>
      </c>
      <c r="P70" s="15">
        <v>186.41918067181746</v>
      </c>
      <c r="Q70" s="15">
        <v>216.56948029187788</v>
      </c>
      <c r="R70" s="15">
        <v>207.85791774587597</v>
      </c>
      <c r="S70" s="16">
        <v>229.96665159668839</v>
      </c>
      <c r="T70" s="17"/>
      <c r="U70" s="15">
        <v>180.07989963825923</v>
      </c>
      <c r="V70" s="16">
        <v>266.77151478906342</v>
      </c>
      <c r="W70" s="17"/>
      <c r="X70" s="16">
        <v>252.14683066658029</v>
      </c>
      <c r="Y70" s="17"/>
      <c r="Z70" s="17"/>
      <c r="AA70" s="17"/>
      <c r="AB70" s="16">
        <v>300.20071107374497</v>
      </c>
      <c r="AC70" s="16">
        <v>270.28856754835169</v>
      </c>
      <c r="AD70" s="16">
        <v>296.20060790273556</v>
      </c>
      <c r="AE70" s="17"/>
      <c r="AF70" s="15">
        <v>222.01774531069577</v>
      </c>
      <c r="AG70" s="16">
        <v>268.05761061524515</v>
      </c>
      <c r="AH70" s="16">
        <v>279.57196147550655</v>
      </c>
      <c r="AI70" s="16">
        <v>340.37419939977281</v>
      </c>
      <c r="AJ70" s="16">
        <v>285.27051951770875</v>
      </c>
      <c r="AK70" s="16">
        <v>250.27869830265581</v>
      </c>
      <c r="AL70" s="17"/>
      <c r="AM70" s="17"/>
      <c r="AN70" s="16">
        <v>301.85747451629982</v>
      </c>
      <c r="AO70" s="16">
        <v>263.7692949441489</v>
      </c>
      <c r="AP70" s="16">
        <v>287.36524587445069</v>
      </c>
      <c r="AQ70" s="17"/>
      <c r="AR70" s="17"/>
      <c r="AS70" s="17"/>
      <c r="AT70" s="17"/>
      <c r="AU70" s="16">
        <v>334.05006572570142</v>
      </c>
      <c r="AV70" s="18"/>
    </row>
    <row r="71" spans="1:48" s="6" customFormat="1" x14ac:dyDescent="0.2">
      <c r="A71" s="10">
        <v>16</v>
      </c>
      <c r="B71" s="27">
        <v>214</v>
      </c>
      <c r="C71" s="28" t="s">
        <v>100</v>
      </c>
      <c r="D71" s="28" t="s">
        <v>66</v>
      </c>
      <c r="E71" s="27">
        <f>COUNT(I71:AV71)</f>
        <v>25</v>
      </c>
      <c r="F71" s="29">
        <f>IFERROR(G71/MIN(15,E71),"")</f>
        <v>227.60868075561766</v>
      </c>
      <c r="G71" s="14">
        <v>3414.1302113342649</v>
      </c>
      <c r="H71" s="29">
        <f>SUM(I71:AV71)</f>
        <v>4893.1541833537412</v>
      </c>
      <c r="I71" s="17"/>
      <c r="J71" s="17"/>
      <c r="K71" s="17"/>
      <c r="L71" s="15">
        <v>103.45500161648454</v>
      </c>
      <c r="M71" s="15">
        <v>114.48712237899247</v>
      </c>
      <c r="N71" s="17"/>
      <c r="O71" s="15">
        <v>135.86199588228169</v>
      </c>
      <c r="P71" s="15">
        <v>153.93731516423077</v>
      </c>
      <c r="Q71" s="15">
        <v>100.51779625912138</v>
      </c>
      <c r="R71" s="16">
        <v>181.82753622762323</v>
      </c>
      <c r="S71" s="15">
        <v>169.64055671416145</v>
      </c>
      <c r="T71" s="15">
        <v>176.85782469172011</v>
      </c>
      <c r="U71" s="17"/>
      <c r="V71" s="17"/>
      <c r="W71" s="17"/>
      <c r="X71" s="15">
        <v>178.48250145753718</v>
      </c>
      <c r="Y71" s="16">
        <v>205.80177809338829</v>
      </c>
      <c r="Z71" s="16">
        <v>191.52892840910624</v>
      </c>
      <c r="AA71" s="17"/>
      <c r="AB71" s="17"/>
      <c r="AC71" s="16">
        <v>260.80785862949801</v>
      </c>
      <c r="AD71" s="16">
        <v>205.10786566832212</v>
      </c>
      <c r="AE71" s="16">
        <v>261.1176068779987</v>
      </c>
      <c r="AF71" s="15">
        <v>164.18363159491139</v>
      </c>
      <c r="AG71" s="16">
        <v>219.08023483365946</v>
      </c>
      <c r="AH71" s="16">
        <v>212.12844234410363</v>
      </c>
      <c r="AI71" s="17"/>
      <c r="AJ71" s="16">
        <v>246.11237689712277</v>
      </c>
      <c r="AK71" s="16">
        <v>254.10615499246319</v>
      </c>
      <c r="AL71" s="16">
        <v>217.03140875007023</v>
      </c>
      <c r="AM71" s="16">
        <v>223.15280200787333</v>
      </c>
      <c r="AN71" s="16">
        <v>241.76944741186765</v>
      </c>
      <c r="AO71" s="17"/>
      <c r="AP71" s="16">
        <v>261.5567211211544</v>
      </c>
      <c r="AQ71" s="17"/>
      <c r="AR71" s="17"/>
      <c r="AS71" s="15">
        <v>181.60022626003422</v>
      </c>
      <c r="AT71" s="17"/>
      <c r="AU71" s="17"/>
      <c r="AV71" s="33">
        <v>233.00104907001378</v>
      </c>
    </row>
    <row r="72" spans="1:48" s="6" customFormat="1" x14ac:dyDescent="0.2">
      <c r="A72" s="10">
        <v>17</v>
      </c>
      <c r="B72" s="27">
        <v>217</v>
      </c>
      <c r="C72" s="28" t="s">
        <v>116</v>
      </c>
      <c r="D72" s="28" t="s">
        <v>117</v>
      </c>
      <c r="E72" s="27">
        <f>COUNT(I72:AV72)</f>
        <v>8</v>
      </c>
      <c r="F72" s="29">
        <f>IFERROR(G72/MIN(15,E72),"")</f>
        <v>409.58782538086268</v>
      </c>
      <c r="G72" s="14">
        <v>3276.7026030469015</v>
      </c>
      <c r="H72" s="29">
        <f>SUM(I72:AV72)</f>
        <v>3276.7026030469015</v>
      </c>
      <c r="I72" s="17"/>
      <c r="J72" s="17"/>
      <c r="K72" s="17"/>
      <c r="L72" s="17"/>
      <c r="M72" s="17"/>
      <c r="N72" s="17"/>
      <c r="O72" s="17"/>
      <c r="P72" s="17"/>
      <c r="Q72" s="16">
        <v>370.88073160628369</v>
      </c>
      <c r="R72" s="17"/>
      <c r="S72" s="17"/>
      <c r="T72" s="17"/>
      <c r="U72" s="17"/>
      <c r="V72" s="16">
        <v>393.7134496249663</v>
      </c>
      <c r="W72" s="17"/>
      <c r="X72" s="17"/>
      <c r="Y72" s="16">
        <v>425.38134324721329</v>
      </c>
      <c r="Z72" s="16">
        <v>401.08045594250768</v>
      </c>
      <c r="AA72" s="16">
        <v>441.930718205782</v>
      </c>
      <c r="AB72" s="17"/>
      <c r="AC72" s="17"/>
      <c r="AD72" s="16">
        <v>409.88830405021372</v>
      </c>
      <c r="AE72" s="16">
        <v>421.37315532668742</v>
      </c>
      <c r="AF72" s="17"/>
      <c r="AG72" s="17"/>
      <c r="AH72" s="17"/>
      <c r="AI72" s="17"/>
      <c r="AJ72" s="16">
        <v>412.45444504324701</v>
      </c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8"/>
    </row>
    <row r="73" spans="1:48" s="6" customFormat="1" x14ac:dyDescent="0.2">
      <c r="A73" s="10">
        <v>18</v>
      </c>
      <c r="B73" s="27">
        <v>223</v>
      </c>
      <c r="C73" s="28" t="s">
        <v>113</v>
      </c>
      <c r="D73" s="28" t="s">
        <v>114</v>
      </c>
      <c r="E73" s="27">
        <f>COUNT(I73:AV73)</f>
        <v>3</v>
      </c>
      <c r="F73" s="29">
        <f>IFERROR(G73/MIN(15,E73),"")</f>
        <v>433.81900611767043</v>
      </c>
      <c r="G73" s="14">
        <v>1301.4570183530113</v>
      </c>
      <c r="H73" s="29">
        <f>SUM(I73:AV73)</f>
        <v>1301.4570183530113</v>
      </c>
      <c r="I73" s="17"/>
      <c r="J73" s="17"/>
      <c r="K73" s="17"/>
      <c r="L73" s="17"/>
      <c r="M73" s="17"/>
      <c r="N73" s="17"/>
      <c r="O73" s="17"/>
      <c r="P73" s="16">
        <v>423.74651810584953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>
        <v>439.97884717080899</v>
      </c>
      <c r="AD73" s="17"/>
      <c r="AE73" s="17"/>
      <c r="AF73" s="17"/>
      <c r="AG73" s="17"/>
      <c r="AH73" s="17"/>
      <c r="AI73" s="17"/>
      <c r="AJ73" s="17"/>
      <c r="AK73" s="16">
        <v>437.7316530763527</v>
      </c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8"/>
    </row>
    <row r="74" spans="1:48" s="6" customFormat="1" x14ac:dyDescent="0.2">
      <c r="A74" s="10">
        <v>19</v>
      </c>
      <c r="B74" s="27">
        <v>206</v>
      </c>
      <c r="C74" s="28" t="s">
        <v>120</v>
      </c>
      <c r="D74" s="28" t="s">
        <v>121</v>
      </c>
      <c r="E74" s="27">
        <f>COUNT(I74:AV74)</f>
        <v>4</v>
      </c>
      <c r="F74" s="29">
        <f>IFERROR(G74/MIN(15,E74),"")</f>
        <v>258.00222096423391</v>
      </c>
      <c r="G74" s="14">
        <v>1032.0088838569357</v>
      </c>
      <c r="H74" s="29">
        <f>SUM(I74:AV74)</f>
        <v>1032.0088838569357</v>
      </c>
      <c r="I74" s="17"/>
      <c r="J74" s="17"/>
      <c r="K74" s="17"/>
      <c r="L74" s="17"/>
      <c r="M74" s="17"/>
      <c r="N74" s="17"/>
      <c r="O74" s="17"/>
      <c r="P74" s="17"/>
      <c r="Q74" s="16">
        <v>192.86715737819861</v>
      </c>
      <c r="R74" s="16">
        <v>234.67767778656491</v>
      </c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>
        <v>247.58062938319165</v>
      </c>
      <c r="AK74" s="16">
        <v>356.88341930898048</v>
      </c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8"/>
    </row>
    <row r="75" spans="1:48" s="6" customFormat="1" x14ac:dyDescent="0.2">
      <c r="A75" s="10">
        <v>20</v>
      </c>
      <c r="B75" s="27">
        <v>224</v>
      </c>
      <c r="C75" s="28" t="s">
        <v>149</v>
      </c>
      <c r="D75" s="28" t="s">
        <v>66</v>
      </c>
      <c r="E75" s="27">
        <f>COUNT(I75:AV75)</f>
        <v>3</v>
      </c>
      <c r="F75" s="29">
        <f>IFERROR(G75/MIN(15,E75),"")</f>
        <v>333.61989586688259</v>
      </c>
      <c r="G75" s="14">
        <v>1000.8596876006477</v>
      </c>
      <c r="H75" s="29">
        <f>SUM(I75:AV75)</f>
        <v>1000.8596876006477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>
        <v>340.86970885042354</v>
      </c>
      <c r="AM75" s="17"/>
      <c r="AN75" s="17"/>
      <c r="AO75" s="16">
        <v>330.59897848630226</v>
      </c>
      <c r="AP75" s="17"/>
      <c r="AQ75" s="17"/>
      <c r="AR75" s="16">
        <v>329.39100026392191</v>
      </c>
      <c r="AS75" s="17"/>
      <c r="AT75" s="17"/>
      <c r="AU75" s="17"/>
      <c r="AV75" s="18"/>
    </row>
    <row r="76" spans="1:48" s="6" customFormat="1" ht="13.5" thickBot="1" x14ac:dyDescent="0.25">
      <c r="A76" s="19">
        <v>21</v>
      </c>
      <c r="B76" s="30">
        <v>202</v>
      </c>
      <c r="C76" s="31" t="s">
        <v>140</v>
      </c>
      <c r="D76" s="31" t="s">
        <v>58</v>
      </c>
      <c r="E76" s="30">
        <f>COUNT(I76:AV76)</f>
        <v>1</v>
      </c>
      <c r="F76" s="32">
        <f>IFERROR(G76/MIN(15,E76),"")</f>
        <v>84.379865075246357</v>
      </c>
      <c r="G76" s="23">
        <v>84.379865075246357</v>
      </c>
      <c r="H76" s="32">
        <f>SUM(I76:AV76)</f>
        <v>84.379865075246357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5">
        <v>84.379865075246357</v>
      </c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6"/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Kuris Radek</cp:lastModifiedBy>
  <dcterms:created xsi:type="dcterms:W3CDTF">2024-03-07T13:39:45Z</dcterms:created>
  <dcterms:modified xsi:type="dcterms:W3CDTF">2024-10-21T08:46:55Z</dcterms:modified>
</cp:coreProperties>
</file>