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EB450C67-BDD5-4C0B-B914-4DF50D4528E2}" xr6:coauthVersionLast="47" xr6:coauthVersionMax="47" xr10:uidLastSave="{00000000-0000-0000-0000-000000000000}"/>
  <bookViews>
    <workbookView xWindow="-108" yWindow="-108" windowWidth="23256" windowHeight="12576" xr2:uid="{856C2998-5A62-4206-9D5D-8021FEB25AA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E79" i="1"/>
  <c r="F79" i="1" s="1"/>
  <c r="H78" i="1"/>
  <c r="E78" i="1"/>
  <c r="F78" i="1" s="1"/>
  <c r="H77" i="1"/>
  <c r="F77" i="1"/>
  <c r="E77" i="1"/>
  <c r="H76" i="1"/>
  <c r="E76" i="1"/>
  <c r="F76" i="1" s="1"/>
  <c r="H75" i="1"/>
  <c r="E75" i="1"/>
  <c r="F75" i="1" s="1"/>
  <c r="H74" i="1"/>
  <c r="E74" i="1"/>
  <c r="F74" i="1" s="1"/>
  <c r="H73" i="1"/>
  <c r="F73" i="1"/>
  <c r="E73" i="1"/>
  <c r="H72" i="1"/>
  <c r="E72" i="1"/>
  <c r="F72" i="1" s="1"/>
  <c r="H71" i="1"/>
  <c r="E71" i="1"/>
  <c r="F71" i="1" s="1"/>
  <c r="H70" i="1"/>
  <c r="F70" i="1"/>
  <c r="E70" i="1"/>
  <c r="H69" i="1"/>
  <c r="F69" i="1"/>
  <c r="E69" i="1"/>
  <c r="H68" i="1"/>
  <c r="E68" i="1"/>
  <c r="F68" i="1" s="1"/>
  <c r="H67" i="1"/>
  <c r="E67" i="1"/>
  <c r="F67" i="1" s="1"/>
  <c r="H66" i="1"/>
  <c r="F66" i="1"/>
  <c r="E66" i="1"/>
  <c r="H65" i="1"/>
  <c r="F65" i="1"/>
  <c r="E65" i="1"/>
  <c r="H64" i="1"/>
  <c r="E64" i="1"/>
  <c r="F64" i="1" s="1"/>
  <c r="H63" i="1"/>
  <c r="E63" i="1"/>
  <c r="F63" i="1" s="1"/>
  <c r="H62" i="1"/>
  <c r="F62" i="1"/>
  <c r="E62" i="1"/>
  <c r="H61" i="1"/>
  <c r="F61" i="1"/>
  <c r="E61" i="1"/>
  <c r="H60" i="1"/>
  <c r="E60" i="1"/>
  <c r="F60" i="1" s="1"/>
  <c r="H59" i="1"/>
  <c r="E59" i="1"/>
  <c r="F59" i="1" s="1"/>
  <c r="H58" i="1"/>
  <c r="F58" i="1"/>
  <c r="E58" i="1"/>
  <c r="H57" i="1"/>
  <c r="F57" i="1"/>
  <c r="E57" i="1"/>
  <c r="H55" i="1"/>
  <c r="E55" i="1"/>
  <c r="F55" i="1" s="1"/>
  <c r="H54" i="1"/>
  <c r="E54" i="1"/>
  <c r="F54" i="1" s="1"/>
  <c r="H53" i="1"/>
  <c r="E53" i="1"/>
  <c r="F53" i="1" s="1"/>
  <c r="H52" i="1"/>
  <c r="F52" i="1"/>
  <c r="E52" i="1"/>
  <c r="H51" i="1"/>
  <c r="E51" i="1"/>
  <c r="F51" i="1" s="1"/>
  <c r="H50" i="1"/>
  <c r="E50" i="1"/>
  <c r="F50" i="1" s="1"/>
  <c r="H49" i="1"/>
  <c r="E49" i="1"/>
  <c r="F49" i="1" s="1"/>
  <c r="H48" i="1"/>
  <c r="F48" i="1"/>
  <c r="E48" i="1"/>
  <c r="H47" i="1"/>
  <c r="E47" i="1"/>
  <c r="F47" i="1" s="1"/>
  <c r="H46" i="1"/>
  <c r="E46" i="1"/>
  <c r="F46" i="1" s="1"/>
  <c r="H45" i="1"/>
  <c r="E45" i="1"/>
  <c r="F45" i="1" s="1"/>
  <c r="H44" i="1"/>
  <c r="F44" i="1"/>
  <c r="E44" i="1"/>
  <c r="H43" i="1"/>
  <c r="E43" i="1"/>
  <c r="F43" i="1" s="1"/>
  <c r="H42" i="1"/>
  <c r="F42" i="1"/>
  <c r="E42" i="1"/>
  <c r="H41" i="1"/>
  <c r="E41" i="1"/>
  <c r="F41" i="1" s="1"/>
  <c r="H40" i="1"/>
  <c r="F40" i="1"/>
  <c r="E40" i="1"/>
  <c r="H39" i="1"/>
  <c r="E39" i="1"/>
  <c r="F39" i="1" s="1"/>
  <c r="H38" i="1"/>
  <c r="F38" i="1"/>
  <c r="E38" i="1"/>
  <c r="H37" i="1"/>
  <c r="E37" i="1"/>
  <c r="F37" i="1" s="1"/>
  <c r="H36" i="1"/>
  <c r="F36" i="1"/>
  <c r="E36" i="1"/>
  <c r="H35" i="1"/>
  <c r="E35" i="1"/>
  <c r="F35" i="1" s="1"/>
  <c r="H34" i="1"/>
  <c r="F34" i="1"/>
  <c r="E34" i="1"/>
  <c r="H33" i="1"/>
  <c r="E33" i="1"/>
  <c r="F33" i="1" s="1"/>
  <c r="H32" i="1"/>
  <c r="F32" i="1"/>
  <c r="E32" i="1"/>
  <c r="H31" i="1"/>
  <c r="E31" i="1"/>
  <c r="F31" i="1" s="1"/>
  <c r="H30" i="1"/>
  <c r="F30" i="1"/>
  <c r="E30" i="1"/>
  <c r="H29" i="1"/>
  <c r="E29" i="1"/>
  <c r="F29" i="1" s="1"/>
  <c r="H28" i="1"/>
  <c r="F28" i="1"/>
  <c r="E28" i="1"/>
  <c r="H27" i="1"/>
  <c r="E27" i="1"/>
  <c r="F27" i="1" s="1"/>
  <c r="H26" i="1"/>
  <c r="F26" i="1"/>
  <c r="E26" i="1"/>
  <c r="H25" i="1"/>
  <c r="E25" i="1"/>
  <c r="F25" i="1" s="1"/>
  <c r="H24" i="1"/>
  <c r="F24" i="1"/>
  <c r="E24" i="1"/>
  <c r="H23" i="1"/>
  <c r="E23" i="1"/>
  <c r="F23" i="1" s="1"/>
  <c r="H22" i="1"/>
  <c r="F22" i="1"/>
  <c r="E22" i="1"/>
  <c r="H21" i="1"/>
  <c r="E21" i="1"/>
  <c r="F21" i="1" s="1"/>
  <c r="H20" i="1"/>
  <c r="F20" i="1"/>
  <c r="E20" i="1"/>
  <c r="H19" i="1"/>
  <c r="E19" i="1"/>
  <c r="F19" i="1" s="1"/>
  <c r="H18" i="1"/>
  <c r="F18" i="1"/>
  <c r="E18" i="1"/>
  <c r="H17" i="1"/>
  <c r="E17" i="1"/>
  <c r="F17" i="1" s="1"/>
  <c r="H16" i="1"/>
  <c r="F16" i="1"/>
  <c r="E16" i="1"/>
  <c r="H15" i="1"/>
  <c r="E15" i="1"/>
  <c r="F15" i="1" s="1"/>
  <c r="H14" i="1"/>
  <c r="F14" i="1"/>
  <c r="E14" i="1"/>
  <c r="H13" i="1"/>
  <c r="E13" i="1"/>
  <c r="F13" i="1" s="1"/>
  <c r="H12" i="1"/>
  <c r="F12" i="1"/>
  <c r="E12" i="1"/>
  <c r="H11" i="1"/>
  <c r="E11" i="1"/>
  <c r="F11" i="1" s="1"/>
  <c r="H10" i="1"/>
  <c r="F10" i="1"/>
  <c r="E10" i="1"/>
  <c r="H9" i="1"/>
  <c r="E9" i="1"/>
  <c r="F9" i="1" s="1"/>
  <c r="H8" i="1"/>
  <c r="F8" i="1"/>
  <c r="E8" i="1"/>
  <c r="H7" i="1"/>
  <c r="E7" i="1"/>
  <c r="F7" i="1" s="1"/>
  <c r="H6" i="1"/>
  <c r="F6" i="1"/>
  <c r="E6" i="1"/>
  <c r="H5" i="1"/>
  <c r="E5" i="1"/>
  <c r="F5" i="1" s="1"/>
  <c r="H4" i="1"/>
  <c r="F4" i="1"/>
  <c r="E4" i="1"/>
  <c r="H3" i="1"/>
  <c r="E3" i="1"/>
  <c r="F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Radorun</author>
  </authors>
  <commentList>
    <comment ref="A2" authorId="0" shapeId="0" xr:uid="{A304A37D-E54B-4DE8-8EAC-48B4BE13AFB2}">
      <text>
        <r>
          <rPr>
            <sz val="9"/>
            <color indexed="81"/>
            <rFont val="Tahoma"/>
            <family val="2"/>
            <charset val="238"/>
          </rPr>
          <t>Pořadí</t>
        </r>
      </text>
    </comment>
    <comment ref="B2" authorId="0" shapeId="0" xr:uid="{BB42EE33-69A7-4BF5-87EC-B797871A1C6C}">
      <text>
        <r>
          <rPr>
            <sz val="9"/>
            <color indexed="81"/>
            <rFont val="Tahoma"/>
            <family val="2"/>
            <charset val="238"/>
          </rPr>
          <t>Osobní číslo</t>
        </r>
      </text>
    </comment>
    <comment ref="E2" authorId="0" shapeId="0" xr:uid="{0CE089C3-3571-4738-8DD0-C8A48394CE4C}">
      <text>
        <r>
          <rPr>
            <sz val="9"/>
            <color indexed="81"/>
            <rFont val="Tahoma"/>
            <family val="2"/>
            <charset val="238"/>
          </rPr>
          <t>Celkový počet odběhnutých závodů</t>
        </r>
      </text>
    </comment>
    <comment ref="F2" authorId="0" shapeId="0" xr:uid="{B33A3015-C732-4A53-8E26-7FDB1F8CAD49}">
      <text>
        <r>
          <rPr>
            <sz val="9"/>
            <color indexed="81"/>
            <rFont val="Tahoma"/>
            <family val="2"/>
            <charset val="238"/>
          </rPr>
          <t>Průměrný počet bodů z 15 nejlepších závodů (ty jsou vyznačeny červeně)</t>
        </r>
      </text>
    </comment>
    <comment ref="G2" authorId="0" shapeId="0" xr:uid="{CA9026D1-8611-40C7-93D9-63ECFCEF3867}">
      <text>
        <r>
          <rPr>
            <sz val="9"/>
            <color indexed="81"/>
            <rFont val="Tahoma"/>
            <family val="2"/>
            <charset val="238"/>
          </rPr>
          <t>Součet bodů za 15 nejlepších závodů (ty jsou vyznačeny červeně)</t>
        </r>
      </text>
    </comment>
    <comment ref="H2" authorId="0" shapeId="0" xr:uid="{056D3484-0E38-4000-B1B9-3EA032659651}">
      <text>
        <r>
          <rPr>
            <sz val="9"/>
            <color indexed="81"/>
            <rFont val="Tahoma"/>
            <family val="2"/>
            <charset val="238"/>
          </rPr>
          <t>Celkový součet bodů ze všech závodů</t>
        </r>
      </text>
    </comment>
  </commentList>
</comments>
</file>

<file path=xl/sharedStrings.xml><?xml version="1.0" encoding="utf-8"?>
<sst xmlns="http://schemas.openxmlformats.org/spreadsheetml/2006/main" count="198" uniqueCount="158">
  <si>
    <t>Datum</t>
  </si>
  <si>
    <t>PO</t>
  </si>
  <si>
    <t>OČ</t>
  </si>
  <si>
    <t>PŘ</t>
  </si>
  <si>
    <t>JM</t>
  </si>
  <si>
    <t>ZA</t>
  </si>
  <si>
    <t>PR</t>
  </si>
  <si>
    <t>BO</t>
  </si>
  <si>
    <t>CE</t>
  </si>
  <si>
    <t>Procházka</t>
  </si>
  <si>
    <t>Michal</t>
  </si>
  <si>
    <t>Bradáč</t>
  </si>
  <si>
    <t>Jiří</t>
  </si>
  <si>
    <t>Blažek</t>
  </si>
  <si>
    <t>Jan</t>
  </si>
  <si>
    <t>Čermák</t>
  </si>
  <si>
    <t>Lukáš</t>
  </si>
  <si>
    <t>Rabiňák</t>
  </si>
  <si>
    <t>Martin</t>
  </si>
  <si>
    <t>Teplý</t>
  </si>
  <si>
    <t>Ondřej</t>
  </si>
  <si>
    <t>Jiří st.</t>
  </si>
  <si>
    <t>Šiman</t>
  </si>
  <si>
    <t>Eduard</t>
  </si>
  <si>
    <t>Vacarda</t>
  </si>
  <si>
    <t>Vladimír</t>
  </si>
  <si>
    <t>Hoke</t>
  </si>
  <si>
    <t>Milan</t>
  </si>
  <si>
    <t>Hanousek</t>
  </si>
  <si>
    <t>Jakub</t>
  </si>
  <si>
    <t>Hejkrlík</t>
  </si>
  <si>
    <t>Filip</t>
  </si>
  <si>
    <t>Slamiak</t>
  </si>
  <si>
    <t>Stanislav</t>
  </si>
  <si>
    <t>Sodomka</t>
  </si>
  <si>
    <t>Tomáš</t>
  </si>
  <si>
    <t>Čižinský</t>
  </si>
  <si>
    <t>Jaromír</t>
  </si>
  <si>
    <t>Aldorf</t>
  </si>
  <si>
    <t>Luboš</t>
  </si>
  <si>
    <t>Šnajberk</t>
  </si>
  <si>
    <t>Doležal</t>
  </si>
  <si>
    <t>Urban</t>
  </si>
  <si>
    <t>Josef</t>
  </si>
  <si>
    <t>Novák</t>
  </si>
  <si>
    <t>Pavel</t>
  </si>
  <si>
    <t>Pokorný</t>
  </si>
  <si>
    <t>Rožánek</t>
  </si>
  <si>
    <t>Nový</t>
  </si>
  <si>
    <t>Břetislav</t>
  </si>
  <si>
    <t>Rádl</t>
  </si>
  <si>
    <t>Paukert</t>
  </si>
  <si>
    <t>Adámek</t>
  </si>
  <si>
    <t>Petr</t>
  </si>
  <si>
    <t>Březina</t>
  </si>
  <si>
    <t>Dolejš</t>
  </si>
  <si>
    <t>Radomír</t>
  </si>
  <si>
    <t>Treglerová</t>
  </si>
  <si>
    <t>Alice</t>
  </si>
  <si>
    <t>Jungová</t>
  </si>
  <si>
    <t>Michaela</t>
  </si>
  <si>
    <t>Borovičková</t>
  </si>
  <si>
    <t>Lenka</t>
  </si>
  <si>
    <t>Flieglová</t>
  </si>
  <si>
    <t>Alena</t>
  </si>
  <si>
    <t>Dolejšová</t>
  </si>
  <si>
    <t>Jitka</t>
  </si>
  <si>
    <t>Chlupatá</t>
  </si>
  <si>
    <t>Jana</t>
  </si>
  <si>
    <t>Norková</t>
  </si>
  <si>
    <t>Zdena</t>
  </si>
  <si>
    <t>5.3.</t>
  </si>
  <si>
    <t>Mališová</t>
  </si>
  <si>
    <t>Karla</t>
  </si>
  <si>
    <t>Kuriš</t>
  </si>
  <si>
    <t>Radek</t>
  </si>
  <si>
    <t>Šebesta</t>
  </si>
  <si>
    <t>Fojtík</t>
  </si>
  <si>
    <t>Zbyněk</t>
  </si>
  <si>
    <t>Černý</t>
  </si>
  <si>
    <t>Václav</t>
  </si>
  <si>
    <t>Miřejovský</t>
  </si>
  <si>
    <t>Moch</t>
  </si>
  <si>
    <t>Ivan</t>
  </si>
  <si>
    <t>Setínková</t>
  </si>
  <si>
    <t>Zuzana</t>
  </si>
  <si>
    <t>Trnková</t>
  </si>
  <si>
    <t>Štěpánka</t>
  </si>
  <si>
    <t>Požgayová</t>
  </si>
  <si>
    <t>19.3.</t>
  </si>
  <si>
    <t>Pucholt</t>
  </si>
  <si>
    <t>Miroslav</t>
  </si>
  <si>
    <t>Holan</t>
  </si>
  <si>
    <t>Šugová</t>
  </si>
  <si>
    <t>Naděžda</t>
  </si>
  <si>
    <t>Pucholtová</t>
  </si>
  <si>
    <t>Zdeňka</t>
  </si>
  <si>
    <t>25.3.</t>
  </si>
  <si>
    <t>Klikar</t>
  </si>
  <si>
    <t>Jaroslav</t>
  </si>
  <si>
    <t>Ledvinka</t>
  </si>
  <si>
    <t>Jiří ml.</t>
  </si>
  <si>
    <t>Janeček</t>
  </si>
  <si>
    <t>Šimerová</t>
  </si>
  <si>
    <t>Kasalová</t>
  </si>
  <si>
    <t>Barbora</t>
  </si>
  <si>
    <t>Preislerová</t>
  </si>
  <si>
    <t>Jiřina</t>
  </si>
  <si>
    <t>27.3.</t>
  </si>
  <si>
    <t>Cedrych</t>
  </si>
  <si>
    <t>Karel</t>
  </si>
  <si>
    <t>Šebestová</t>
  </si>
  <si>
    <t>1.4.</t>
  </si>
  <si>
    <t>Zyma</t>
  </si>
  <si>
    <t>Ovčinikov</t>
  </si>
  <si>
    <t>3.4.</t>
  </si>
  <si>
    <t>Jindra</t>
  </si>
  <si>
    <t>David</t>
  </si>
  <si>
    <t>Máša</t>
  </si>
  <si>
    <t>Rada</t>
  </si>
  <si>
    <t>Půda</t>
  </si>
  <si>
    <t>Kasal</t>
  </si>
  <si>
    <t>Štěpán</t>
  </si>
  <si>
    <t>Průša</t>
  </si>
  <si>
    <t>Hampl</t>
  </si>
  <si>
    <t>Člupková</t>
  </si>
  <si>
    <t>Vlachynská</t>
  </si>
  <si>
    <t>Libuše</t>
  </si>
  <si>
    <t>8.4.</t>
  </si>
  <si>
    <t>Čadová</t>
  </si>
  <si>
    <t>Eva</t>
  </si>
  <si>
    <t>Prošková</t>
  </si>
  <si>
    <t>Kateřina</t>
  </si>
  <si>
    <t>10.4.</t>
  </si>
  <si>
    <t>Ročňáková</t>
  </si>
  <si>
    <t>Miloslava</t>
  </si>
  <si>
    <t>17.4.</t>
  </si>
  <si>
    <t>22.4.</t>
  </si>
  <si>
    <t>24.4.</t>
  </si>
  <si>
    <t>Seemanová</t>
  </si>
  <si>
    <t>29.4.</t>
  </si>
  <si>
    <t>6.5.</t>
  </si>
  <si>
    <t>13.5.</t>
  </si>
  <si>
    <t>20.5.</t>
  </si>
  <si>
    <t>22.5.</t>
  </si>
  <si>
    <t>27.5.</t>
  </si>
  <si>
    <t>29.5.</t>
  </si>
  <si>
    <t>4.6.</t>
  </si>
  <si>
    <t>Tomáš ml.</t>
  </si>
  <si>
    <t>10.6.</t>
  </si>
  <si>
    <t>12.6.</t>
  </si>
  <si>
    <t>17.6.</t>
  </si>
  <si>
    <t>19.6.</t>
  </si>
  <si>
    <t>24.6.</t>
  </si>
  <si>
    <t>26.6.</t>
  </si>
  <si>
    <t>1.7.</t>
  </si>
  <si>
    <t>8.7.</t>
  </si>
  <si>
    <t>7.8.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</si>
</sst>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 applyAlignment="1">
      <alignment horizontal="center"/>
    </xf>
    <xf numFmtId="0" fontId="2" fillId="2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1" fontId="2" fillId="4" borderId="8" xfId="0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1" fontId="2" fillId="4" borderId="11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1" fontId="2" fillId="5" borderId="8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1" fontId="2" fillId="5" borderId="1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7340-3991-44C0-A0E8-90B2C1F46FF6}">
  <dimension ref="A1:AV79"/>
  <sheetViews>
    <sheetView tabSelected="1" workbookViewId="0">
      <pane ySplit="2" topLeftCell="A3" activePane="bottomLeft" state="frozenSplit"/>
      <selection pane="bottomLeft" activeCell="A2" sqref="A2"/>
    </sheetView>
  </sheetViews>
  <sheetFormatPr defaultColWidth="8.88671875" defaultRowHeight="13.8" x14ac:dyDescent="0.3"/>
  <cols>
    <col min="1" max="2" width="4.33203125" style="1" customWidth="1"/>
    <col min="3" max="3" width="11.6640625" style="1" customWidth="1"/>
    <col min="4" max="4" width="8.6640625" style="1" customWidth="1"/>
    <col min="5" max="5" width="3.88671875" style="1" customWidth="1"/>
    <col min="6" max="6" width="4.33203125" style="1" customWidth="1"/>
    <col min="7" max="8" width="6.6640625" style="1" customWidth="1"/>
    <col min="9" max="10" width="4" style="1" bestFit="1" customWidth="1"/>
    <col min="11" max="13" width="4.88671875" style="1" bestFit="1" customWidth="1"/>
    <col min="14" max="16" width="4.109375" style="1" bestFit="1" customWidth="1"/>
    <col min="17" max="18" width="5.109375" style="1" bestFit="1" customWidth="1"/>
    <col min="19" max="19" width="4.88671875" style="1" bestFit="1" customWidth="1"/>
    <col min="20" max="21" width="5.109375" style="1" bestFit="1" customWidth="1"/>
    <col min="22" max="22" width="4.109375" style="1" bestFit="1" customWidth="1"/>
    <col min="23" max="24" width="5.109375" style="1" bestFit="1" customWidth="1"/>
    <col min="25" max="25" width="4.88671875" style="1" customWidth="1"/>
    <col min="26" max="27" width="5.109375" style="1" bestFit="1" customWidth="1"/>
    <col min="28" max="29" width="4.6640625" style="1" customWidth="1"/>
    <col min="30" max="34" width="5.109375" style="1" bestFit="1" customWidth="1"/>
    <col min="35" max="37" width="4.109375" style="1" bestFit="1" customWidth="1"/>
    <col min="38" max="48" width="4.6640625" style="1" customWidth="1"/>
    <col min="49" max="16384" width="8.88671875" style="1"/>
  </cols>
  <sheetData>
    <row r="1" spans="1:48" s="2" customFormat="1" ht="14.4" thickBot="1" x14ac:dyDescent="0.35">
      <c r="A1" s="3"/>
      <c r="B1" s="3"/>
      <c r="C1" s="3"/>
      <c r="D1" s="3"/>
      <c r="E1" s="3"/>
      <c r="F1" s="3"/>
      <c r="G1" s="3"/>
      <c r="H1" s="6" t="s">
        <v>0</v>
      </c>
      <c r="I1" s="3" t="s">
        <v>71</v>
      </c>
      <c r="J1" s="3" t="s">
        <v>71</v>
      </c>
      <c r="K1" s="3" t="s">
        <v>89</v>
      </c>
      <c r="L1" s="3" t="s">
        <v>97</v>
      </c>
      <c r="M1" s="3" t="s">
        <v>108</v>
      </c>
      <c r="N1" s="3" t="s">
        <v>112</v>
      </c>
      <c r="O1" s="3" t="s">
        <v>115</v>
      </c>
      <c r="P1" s="3" t="s">
        <v>128</v>
      </c>
      <c r="Q1" s="3" t="s">
        <v>133</v>
      </c>
      <c r="R1" s="3" t="s">
        <v>136</v>
      </c>
      <c r="S1" s="3" t="s">
        <v>137</v>
      </c>
      <c r="T1" s="3" t="s">
        <v>138</v>
      </c>
      <c r="U1" s="3" t="s">
        <v>140</v>
      </c>
      <c r="V1" s="3" t="s">
        <v>141</v>
      </c>
      <c r="W1" s="3" t="s">
        <v>142</v>
      </c>
      <c r="X1" s="3" t="s">
        <v>143</v>
      </c>
      <c r="Y1" s="3" t="s">
        <v>144</v>
      </c>
      <c r="Z1" s="3" t="s">
        <v>145</v>
      </c>
      <c r="AA1" s="3" t="s">
        <v>146</v>
      </c>
      <c r="AB1" s="3" t="s">
        <v>147</v>
      </c>
      <c r="AC1" s="3" t="s">
        <v>149</v>
      </c>
      <c r="AD1" s="3" t="s">
        <v>150</v>
      </c>
      <c r="AE1" s="3" t="s">
        <v>151</v>
      </c>
      <c r="AF1" s="3" t="s">
        <v>152</v>
      </c>
      <c r="AG1" s="3" t="s">
        <v>153</v>
      </c>
      <c r="AH1" s="3" t="s">
        <v>154</v>
      </c>
      <c r="AI1" s="3" t="s">
        <v>155</v>
      </c>
      <c r="AJ1" s="3" t="s">
        <v>156</v>
      </c>
      <c r="AK1" s="3" t="s">
        <v>157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</row>
    <row r="2" spans="1:48" s="5" customFormat="1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>
        <v>1</v>
      </c>
      <c r="J2" s="8">
        <v>2</v>
      </c>
      <c r="K2" s="8">
        <v>3</v>
      </c>
      <c r="L2" s="8">
        <v>4</v>
      </c>
      <c r="M2" s="8">
        <v>5</v>
      </c>
      <c r="N2" s="8">
        <v>6</v>
      </c>
      <c r="O2" s="8">
        <v>7</v>
      </c>
      <c r="P2" s="8">
        <v>8</v>
      </c>
      <c r="Q2" s="8">
        <v>9</v>
      </c>
      <c r="R2" s="8">
        <v>10</v>
      </c>
      <c r="S2" s="8">
        <v>11</v>
      </c>
      <c r="T2" s="8">
        <v>12</v>
      </c>
      <c r="U2" s="8">
        <v>13</v>
      </c>
      <c r="V2" s="8">
        <v>14</v>
      </c>
      <c r="W2" s="8">
        <v>15</v>
      </c>
      <c r="X2" s="8">
        <v>16</v>
      </c>
      <c r="Y2" s="8">
        <v>17</v>
      </c>
      <c r="Z2" s="8">
        <v>18</v>
      </c>
      <c r="AA2" s="8">
        <v>19</v>
      </c>
      <c r="AB2" s="8">
        <v>20</v>
      </c>
      <c r="AC2" s="8">
        <v>21</v>
      </c>
      <c r="AD2" s="8">
        <v>22</v>
      </c>
      <c r="AE2" s="8">
        <v>23</v>
      </c>
      <c r="AF2" s="8">
        <v>24</v>
      </c>
      <c r="AG2" s="8">
        <v>25</v>
      </c>
      <c r="AH2" s="8">
        <v>26</v>
      </c>
      <c r="AI2" s="8">
        <v>27</v>
      </c>
      <c r="AJ2" s="8">
        <v>28</v>
      </c>
      <c r="AK2" s="8">
        <v>29</v>
      </c>
      <c r="AL2" s="8">
        <v>30</v>
      </c>
      <c r="AM2" s="8">
        <v>31</v>
      </c>
      <c r="AN2" s="8">
        <v>32</v>
      </c>
      <c r="AO2" s="8">
        <v>33</v>
      </c>
      <c r="AP2" s="8">
        <v>34</v>
      </c>
      <c r="AQ2" s="8">
        <v>35</v>
      </c>
      <c r="AR2" s="8">
        <v>36</v>
      </c>
      <c r="AS2" s="8">
        <v>37</v>
      </c>
      <c r="AT2" s="8">
        <v>38</v>
      </c>
      <c r="AU2" s="8">
        <v>39</v>
      </c>
      <c r="AV2" s="9">
        <v>40</v>
      </c>
    </row>
    <row r="3" spans="1:48" s="5" customFormat="1" x14ac:dyDescent="0.3">
      <c r="A3" s="10">
        <v>1</v>
      </c>
      <c r="B3" s="11">
        <v>184</v>
      </c>
      <c r="C3" s="12" t="s">
        <v>24</v>
      </c>
      <c r="D3" s="12" t="s">
        <v>25</v>
      </c>
      <c r="E3" s="11">
        <f>COUNT(I3:AV3)</f>
        <v>26</v>
      </c>
      <c r="F3" s="13">
        <f>IFERROR(G3/MIN(15,E3),"")</f>
        <v>537.03825488833047</v>
      </c>
      <c r="G3" s="14">
        <v>8055.5738233249576</v>
      </c>
      <c r="H3" s="13">
        <f>SUM(I3:AV3)</f>
        <v>13642.139860434721</v>
      </c>
      <c r="I3" s="15">
        <v>500</v>
      </c>
      <c r="J3" s="16">
        <v>529.78905152818197</v>
      </c>
      <c r="K3" s="15">
        <v>504.79164688463828</v>
      </c>
      <c r="L3" s="16">
        <v>539.45140104661471</v>
      </c>
      <c r="M3" s="16">
        <v>544.25097150482816</v>
      </c>
      <c r="N3" s="16">
        <v>533.14103146308469</v>
      </c>
      <c r="O3" s="16">
        <v>535.42572236808178</v>
      </c>
      <c r="P3" s="15">
        <v>501.62038837468566</v>
      </c>
      <c r="Q3" s="16">
        <v>574.6568122469514</v>
      </c>
      <c r="R3" s="17"/>
      <c r="S3" s="16">
        <v>529.02882218861168</v>
      </c>
      <c r="T3" s="16">
        <v>538.44564240790646</v>
      </c>
      <c r="U3" s="15">
        <v>500</v>
      </c>
      <c r="V3" s="15">
        <v>514.90130305767002</v>
      </c>
      <c r="W3" s="15">
        <v>515.42177629134153</v>
      </c>
      <c r="X3" s="16">
        <v>519.18158567774935</v>
      </c>
      <c r="Y3" s="15">
        <v>505.01077852194368</v>
      </c>
      <c r="Z3" s="15">
        <v>518.99191371943687</v>
      </c>
      <c r="AA3" s="17"/>
      <c r="AB3" s="16">
        <v>548.56563020946578</v>
      </c>
      <c r="AC3" s="16">
        <v>531.15709773318474</v>
      </c>
      <c r="AD3" s="16">
        <v>529.10822799415405</v>
      </c>
      <c r="AE3" s="15">
        <v>510.91534755677907</v>
      </c>
      <c r="AF3" s="16">
        <v>545.51826538231558</v>
      </c>
      <c r="AG3" s="16">
        <v>535.85612500148193</v>
      </c>
      <c r="AH3" s="15">
        <v>512.83466436468223</v>
      </c>
      <c r="AI3" s="15">
        <v>502.07821833858526</v>
      </c>
      <c r="AJ3" s="16">
        <v>521.99743657234524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/>
    </row>
    <row r="4" spans="1:48" s="5" customFormat="1" x14ac:dyDescent="0.3">
      <c r="A4" s="10">
        <v>2</v>
      </c>
      <c r="B4" s="11">
        <v>166</v>
      </c>
      <c r="C4" s="12" t="s">
        <v>11</v>
      </c>
      <c r="D4" s="12" t="s">
        <v>12</v>
      </c>
      <c r="E4" s="11">
        <f>COUNT(I4:AV4)</f>
        <v>26</v>
      </c>
      <c r="F4" s="13">
        <f>IFERROR(G4/MIN(15,E4),"")</f>
        <v>518.78511438946441</v>
      </c>
      <c r="G4" s="14">
        <v>7781.7767158419665</v>
      </c>
      <c r="H4" s="13">
        <f>SUM(I4:AV4)</f>
        <v>13287.520626710591</v>
      </c>
      <c r="I4" s="16">
        <v>505.75317671394788</v>
      </c>
      <c r="J4" s="16">
        <v>515.42207792207796</v>
      </c>
      <c r="K4" s="15">
        <v>500</v>
      </c>
      <c r="L4" s="16">
        <v>508.36275017554777</v>
      </c>
      <c r="M4" s="16">
        <v>525.87652585727824</v>
      </c>
      <c r="N4" s="16">
        <v>523.5596616744059</v>
      </c>
      <c r="O4" s="16">
        <v>517.50814332247558</v>
      </c>
      <c r="P4" s="15">
        <v>500</v>
      </c>
      <c r="Q4" s="17"/>
      <c r="R4" s="15">
        <v>502.03655350178769</v>
      </c>
      <c r="S4" s="15">
        <v>500</v>
      </c>
      <c r="T4" s="16">
        <v>523.49393530997304</v>
      </c>
      <c r="U4" s="15">
        <v>500.44326241134758</v>
      </c>
      <c r="V4" s="15">
        <v>503.26409495548967</v>
      </c>
      <c r="W4" s="15">
        <v>500</v>
      </c>
      <c r="X4" s="15">
        <v>500</v>
      </c>
      <c r="Y4" s="16">
        <v>519.21915074180197</v>
      </c>
      <c r="Z4" s="15">
        <v>500</v>
      </c>
      <c r="AA4" s="16">
        <v>552.89393939393938</v>
      </c>
      <c r="AB4" s="16">
        <v>537.91204609697763</v>
      </c>
      <c r="AC4" s="15">
        <v>500</v>
      </c>
      <c r="AD4" s="17"/>
      <c r="AE4" s="17"/>
      <c r="AF4" s="16">
        <v>513.05926915583564</v>
      </c>
      <c r="AG4" s="16">
        <v>508.17121314507233</v>
      </c>
      <c r="AH4" s="15">
        <v>500</v>
      </c>
      <c r="AI4" s="16">
        <v>509.75433526011562</v>
      </c>
      <c r="AJ4" s="16">
        <v>503.85250412768301</v>
      </c>
      <c r="AK4" s="16">
        <v>516.93798694483451</v>
      </c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8"/>
    </row>
    <row r="5" spans="1:48" s="5" customFormat="1" x14ac:dyDescent="0.3">
      <c r="A5" s="10">
        <v>3</v>
      </c>
      <c r="B5" s="11">
        <v>164</v>
      </c>
      <c r="C5" s="12" t="s">
        <v>9</v>
      </c>
      <c r="D5" s="12" t="s">
        <v>10</v>
      </c>
      <c r="E5" s="11">
        <f>COUNT(I5:AV5)</f>
        <v>18</v>
      </c>
      <c r="F5" s="13">
        <f>IFERROR(G5/MIN(15,E5),"")</f>
        <v>514.52744251571551</v>
      </c>
      <c r="G5" s="14">
        <v>7717.9116377357332</v>
      </c>
      <c r="H5" s="13">
        <f>SUM(I5:AV5)</f>
        <v>9217.9116377357313</v>
      </c>
      <c r="I5" s="16">
        <v>508.51433215130021</v>
      </c>
      <c r="J5" s="15">
        <v>500</v>
      </c>
      <c r="K5" s="16">
        <v>510.25236593059941</v>
      </c>
      <c r="L5" s="17"/>
      <c r="M5" s="17"/>
      <c r="N5" s="17"/>
      <c r="O5" s="15">
        <v>500</v>
      </c>
      <c r="P5" s="16">
        <v>511.14341085271315</v>
      </c>
      <c r="Q5" s="17"/>
      <c r="R5" s="16">
        <v>537.22412534644127</v>
      </c>
      <c r="S5" s="16">
        <v>503.82165605095543</v>
      </c>
      <c r="T5" s="17"/>
      <c r="U5" s="16">
        <v>512.23127216312059</v>
      </c>
      <c r="V5" s="15">
        <v>500</v>
      </c>
      <c r="W5" s="16">
        <v>514.69098277608919</v>
      </c>
      <c r="X5" s="16">
        <v>511.43790849673212</v>
      </c>
      <c r="Y5" s="17"/>
      <c r="Z5" s="16">
        <v>518.55203619909503</v>
      </c>
      <c r="AA5" s="17"/>
      <c r="AB5" s="17"/>
      <c r="AC5" s="16">
        <v>522.78645833333337</v>
      </c>
      <c r="AD5" s="16">
        <v>528.87145521909702</v>
      </c>
      <c r="AE5" s="16">
        <v>531.33344803854095</v>
      </c>
      <c r="AF5" s="17"/>
      <c r="AG5" s="17"/>
      <c r="AH5" s="16">
        <v>507.0521861777151</v>
      </c>
      <c r="AI5" s="16">
        <v>500</v>
      </c>
      <c r="AJ5" s="16">
        <v>500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8"/>
    </row>
    <row r="6" spans="1:48" s="5" customFormat="1" x14ac:dyDescent="0.3">
      <c r="A6" s="10">
        <v>4</v>
      </c>
      <c r="B6" s="11">
        <v>183</v>
      </c>
      <c r="C6" s="12" t="s">
        <v>13</v>
      </c>
      <c r="D6" s="12" t="s">
        <v>14</v>
      </c>
      <c r="E6" s="11">
        <f>COUNT(I6:AV6)</f>
        <v>16</v>
      </c>
      <c r="F6" s="13">
        <f>IFERROR(G6/MIN(15,E6),"")</f>
        <v>497.13831329953689</v>
      </c>
      <c r="G6" s="14">
        <v>7457.0746994930532</v>
      </c>
      <c r="H6" s="13">
        <f>SUM(I6:AV6)</f>
        <v>7926.8784464707114</v>
      </c>
      <c r="I6" s="16">
        <v>491.86736603624882</v>
      </c>
      <c r="J6" s="15">
        <v>469.80374697766001</v>
      </c>
      <c r="K6" s="16">
        <v>471.30023316417498</v>
      </c>
      <c r="L6" s="16">
        <v>500</v>
      </c>
      <c r="M6" s="16">
        <v>500</v>
      </c>
      <c r="N6" s="16">
        <v>500</v>
      </c>
      <c r="O6" s="17"/>
      <c r="P6" s="17"/>
      <c r="Q6" s="17"/>
      <c r="R6" s="17"/>
      <c r="S6" s="16">
        <v>477.03668988631603</v>
      </c>
      <c r="T6" s="17"/>
      <c r="U6" s="17"/>
      <c r="V6" s="17"/>
      <c r="W6" s="16">
        <v>493.91363082389915</v>
      </c>
      <c r="X6" s="17"/>
      <c r="Y6" s="16">
        <v>500</v>
      </c>
      <c r="Z6" s="16">
        <v>489.85053244348933</v>
      </c>
      <c r="AA6" s="16">
        <v>544.03341103341097</v>
      </c>
      <c r="AB6" s="17"/>
      <c r="AC6" s="16">
        <v>493.76756433481984</v>
      </c>
      <c r="AD6" s="16">
        <v>500</v>
      </c>
      <c r="AE6" s="17"/>
      <c r="AF6" s="16">
        <v>495.30527177069348</v>
      </c>
      <c r="AG6" s="16">
        <v>500</v>
      </c>
      <c r="AH6" s="17"/>
      <c r="AI6" s="17"/>
      <c r="AJ6" s="17"/>
      <c r="AK6" s="16">
        <v>500</v>
      </c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8"/>
    </row>
    <row r="7" spans="1:48" s="5" customFormat="1" x14ac:dyDescent="0.3">
      <c r="A7" s="10">
        <v>5</v>
      </c>
      <c r="B7" s="11">
        <v>132</v>
      </c>
      <c r="C7" s="12" t="s">
        <v>48</v>
      </c>
      <c r="D7" s="12" t="s">
        <v>49</v>
      </c>
      <c r="E7" s="11">
        <f>COUNT(I7:AV7)</f>
        <v>24</v>
      </c>
      <c r="F7" s="13">
        <f>IFERROR(G7/MIN(15,E7),"")</f>
        <v>486.24519137624634</v>
      </c>
      <c r="G7" s="14">
        <v>7293.6778706436953</v>
      </c>
      <c r="H7" s="13">
        <f>SUM(I7:AV7)</f>
        <v>11393.681258604298</v>
      </c>
      <c r="I7" s="15">
        <v>455.15661938534276</v>
      </c>
      <c r="J7" s="15">
        <v>457.60760978152302</v>
      </c>
      <c r="K7" s="15">
        <v>447.68576643490917</v>
      </c>
      <c r="L7" s="16">
        <v>486.22465676820377</v>
      </c>
      <c r="M7" s="16">
        <v>488.60893932499539</v>
      </c>
      <c r="N7" s="16">
        <v>477.81879553421254</v>
      </c>
      <c r="O7" s="15">
        <v>459.92613815868322</v>
      </c>
      <c r="P7" s="15">
        <v>462.67921495424025</v>
      </c>
      <c r="Q7" s="17"/>
      <c r="R7" s="16">
        <v>498.05710900641054</v>
      </c>
      <c r="S7" s="16">
        <v>464.45689453166608</v>
      </c>
      <c r="T7" s="16">
        <v>500</v>
      </c>
      <c r="U7" s="16">
        <v>466.80646481178405</v>
      </c>
      <c r="V7" s="15">
        <v>456.94352093526402</v>
      </c>
      <c r="W7" s="17"/>
      <c r="X7" s="15">
        <v>456.24849716921335</v>
      </c>
      <c r="Y7" s="15">
        <v>445.32339092065263</v>
      </c>
      <c r="Z7" s="16">
        <v>467.90962332965091</v>
      </c>
      <c r="AA7" s="16">
        <v>500</v>
      </c>
      <c r="AB7" s="16">
        <v>500</v>
      </c>
      <c r="AC7" s="16">
        <v>483.08598104793771</v>
      </c>
      <c r="AD7" s="17"/>
      <c r="AE7" s="16">
        <v>500</v>
      </c>
      <c r="AF7" s="15">
        <v>458.4326302207752</v>
      </c>
      <c r="AG7" s="16">
        <v>488.29889390760042</v>
      </c>
      <c r="AH7" s="17"/>
      <c r="AI7" s="17"/>
      <c r="AJ7" s="16">
        <v>471.91426935869526</v>
      </c>
      <c r="AK7" s="16">
        <v>500.49624302253784</v>
      </c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8"/>
    </row>
    <row r="8" spans="1:48" s="5" customFormat="1" x14ac:dyDescent="0.3">
      <c r="A8" s="10">
        <v>6</v>
      </c>
      <c r="B8" s="11">
        <v>179</v>
      </c>
      <c r="C8" s="12" t="s">
        <v>22</v>
      </c>
      <c r="D8" s="12" t="s">
        <v>23</v>
      </c>
      <c r="E8" s="11">
        <f>COUNT(I8:AV8)</f>
        <v>25</v>
      </c>
      <c r="F8" s="13">
        <f>IFERROR(G8/MIN(15,E8),"")</f>
        <v>463.85055898299601</v>
      </c>
      <c r="G8" s="14">
        <v>6957.7583847449405</v>
      </c>
      <c r="H8" s="13">
        <f>SUM(I8:AV8)</f>
        <v>11295.394193321496</v>
      </c>
      <c r="I8" s="16">
        <v>470.10441292356177</v>
      </c>
      <c r="J8" s="15">
        <v>433.41694537346723</v>
      </c>
      <c r="K8" s="15">
        <v>418.16218801543175</v>
      </c>
      <c r="L8" s="16">
        <v>464.00554127519229</v>
      </c>
      <c r="M8" s="16">
        <v>475.82860453707804</v>
      </c>
      <c r="N8" s="16">
        <v>477.68773288051568</v>
      </c>
      <c r="O8" s="16">
        <v>448.23134661684435</v>
      </c>
      <c r="P8" s="15">
        <v>437.29529093533142</v>
      </c>
      <c r="Q8" s="17"/>
      <c r="R8" s="15">
        <v>447.57984894110677</v>
      </c>
      <c r="S8" s="15">
        <v>417.64835367715455</v>
      </c>
      <c r="T8" s="16">
        <v>470.15723270440242</v>
      </c>
      <c r="U8" s="15">
        <v>442.80210038188773</v>
      </c>
      <c r="V8" s="15">
        <v>435.09820072844207</v>
      </c>
      <c r="W8" s="16">
        <v>458.41536405828731</v>
      </c>
      <c r="X8" s="16">
        <v>454.93329252920046</v>
      </c>
      <c r="Y8" s="17"/>
      <c r="Z8" s="16">
        <v>458.49463016490358</v>
      </c>
      <c r="AA8" s="17"/>
      <c r="AB8" s="16">
        <v>454.13495687468287</v>
      </c>
      <c r="AC8" s="16">
        <v>462.51393534002227</v>
      </c>
      <c r="AD8" s="17"/>
      <c r="AE8" s="16">
        <v>484.4666207845836</v>
      </c>
      <c r="AF8" s="15">
        <v>445.37264584126035</v>
      </c>
      <c r="AG8" s="16">
        <v>457.30933835994836</v>
      </c>
      <c r="AH8" s="16">
        <v>452.25976574477215</v>
      </c>
      <c r="AI8" s="15">
        <v>430.95482049993223</v>
      </c>
      <c r="AJ8" s="15">
        <v>429.30541418254097</v>
      </c>
      <c r="AK8" s="16">
        <v>469.21560995094637</v>
      </c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8"/>
    </row>
    <row r="9" spans="1:48" s="5" customFormat="1" x14ac:dyDescent="0.3">
      <c r="A9" s="10">
        <v>7</v>
      </c>
      <c r="B9" s="11">
        <v>112</v>
      </c>
      <c r="C9" s="12" t="s">
        <v>36</v>
      </c>
      <c r="D9" s="12" t="s">
        <v>37</v>
      </c>
      <c r="E9" s="11">
        <f>COUNT(I9:AV9)</f>
        <v>22</v>
      </c>
      <c r="F9" s="13">
        <f>IFERROR(G9/MIN(15,E9),"")</f>
        <v>450.70033372921245</v>
      </c>
      <c r="G9" s="14">
        <v>6760.5050059381865</v>
      </c>
      <c r="H9" s="13">
        <f>SUM(I9:AV9)</f>
        <v>9687.9633747130902</v>
      </c>
      <c r="I9" s="15">
        <v>414.81973995271869</v>
      </c>
      <c r="J9" s="16">
        <v>428.84289623420079</v>
      </c>
      <c r="K9" s="15">
        <v>405.30826554691589</v>
      </c>
      <c r="L9" s="15">
        <v>422.5571841171294</v>
      </c>
      <c r="M9" s="16">
        <v>456.39949502476998</v>
      </c>
      <c r="N9" s="16">
        <v>448.69529427589612</v>
      </c>
      <c r="O9" s="16">
        <v>432.79988670160026</v>
      </c>
      <c r="P9" s="16">
        <v>429.67946557430889</v>
      </c>
      <c r="Q9" s="16">
        <v>500</v>
      </c>
      <c r="R9" s="17"/>
      <c r="S9" s="17"/>
      <c r="T9" s="17"/>
      <c r="U9" s="15">
        <v>426.95831060192768</v>
      </c>
      <c r="V9" s="15">
        <v>412.80827287794136</v>
      </c>
      <c r="W9" s="16">
        <v>441.87706629889806</v>
      </c>
      <c r="X9" s="16">
        <v>441.64644676153637</v>
      </c>
      <c r="Y9" s="17"/>
      <c r="Z9" s="16">
        <v>430.72181277965274</v>
      </c>
      <c r="AA9" s="16">
        <v>481.07536907536905</v>
      </c>
      <c r="AB9" s="16">
        <v>471.56048416322392</v>
      </c>
      <c r="AC9" s="17"/>
      <c r="AD9" s="16">
        <v>458.59721545601394</v>
      </c>
      <c r="AE9" s="16">
        <v>463.42739160357883</v>
      </c>
      <c r="AF9" s="16">
        <v>443.91072864127534</v>
      </c>
      <c r="AG9" s="15">
        <v>426.0174746001826</v>
      </c>
      <c r="AH9" s="16">
        <v>431.27145334786223</v>
      </c>
      <c r="AI9" s="17"/>
      <c r="AJ9" s="15">
        <v>418.98912107808769</v>
      </c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</row>
    <row r="10" spans="1:48" s="5" customFormat="1" x14ac:dyDescent="0.3">
      <c r="A10" s="10">
        <v>8</v>
      </c>
      <c r="B10" s="11">
        <v>122</v>
      </c>
      <c r="C10" s="12" t="s">
        <v>102</v>
      </c>
      <c r="D10" s="12" t="s">
        <v>99</v>
      </c>
      <c r="E10" s="11">
        <f>COUNT(I10:AV10)</f>
        <v>18</v>
      </c>
      <c r="F10" s="13">
        <f>IFERROR(G10/MIN(15,E10),"")</f>
        <v>440.18017764018782</v>
      </c>
      <c r="G10" s="14">
        <v>6602.7026646028171</v>
      </c>
      <c r="H10" s="13">
        <f>SUM(I10:AV10)</f>
        <v>7760.5647441535093</v>
      </c>
      <c r="I10" s="17"/>
      <c r="J10" s="17"/>
      <c r="K10" s="17"/>
      <c r="L10" s="17"/>
      <c r="M10" s="16">
        <v>421.25653551063601</v>
      </c>
      <c r="N10" s="17"/>
      <c r="O10" s="15">
        <v>374.95869329179061</v>
      </c>
      <c r="P10" s="16">
        <v>408.36163611694451</v>
      </c>
      <c r="Q10" s="17"/>
      <c r="R10" s="17"/>
      <c r="S10" s="16">
        <v>404.71067748830137</v>
      </c>
      <c r="T10" s="17"/>
      <c r="U10" s="16">
        <v>423.55783437897799</v>
      </c>
      <c r="V10" s="16">
        <v>441.685274687468</v>
      </c>
      <c r="W10" s="16">
        <v>423.62981863444418</v>
      </c>
      <c r="X10" s="16">
        <v>449.50124234011707</v>
      </c>
      <c r="Y10" s="16">
        <v>475.14475190592941</v>
      </c>
      <c r="Z10" s="16">
        <v>470.23814928595573</v>
      </c>
      <c r="AA10" s="16">
        <v>498.58508158508153</v>
      </c>
      <c r="AB10" s="17"/>
      <c r="AC10" s="16">
        <v>448.37246841322929</v>
      </c>
      <c r="AD10" s="16">
        <v>457.38731058178007</v>
      </c>
      <c r="AE10" s="16">
        <v>450.6675843083276</v>
      </c>
      <c r="AF10" s="17"/>
      <c r="AG10" s="15">
        <v>397.80055956657316</v>
      </c>
      <c r="AH10" s="15">
        <v>385.10282669232822</v>
      </c>
      <c r="AI10" s="16">
        <v>406.18777427649002</v>
      </c>
      <c r="AJ10" s="16">
        <v>423.41652508913421</v>
      </c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8"/>
    </row>
    <row r="11" spans="1:48" s="5" customFormat="1" x14ac:dyDescent="0.3">
      <c r="A11" s="10">
        <v>9</v>
      </c>
      <c r="B11" s="11">
        <v>115</v>
      </c>
      <c r="C11" s="12" t="s">
        <v>41</v>
      </c>
      <c r="D11" s="12" t="s">
        <v>37</v>
      </c>
      <c r="E11" s="11">
        <f>COUNT(I11:AV11)</f>
        <v>20</v>
      </c>
      <c r="F11" s="13">
        <f>IFERROR(G11/MIN(15,E11),"")</f>
        <v>439.88089329108675</v>
      </c>
      <c r="G11" s="14">
        <v>6598.213399366301</v>
      </c>
      <c r="H11" s="13">
        <f>SUM(I11:AV11)</f>
        <v>8591.1029959702792</v>
      </c>
      <c r="I11" s="15">
        <v>402.88859338061457</v>
      </c>
      <c r="J11" s="16">
        <v>416.44225339877528</v>
      </c>
      <c r="K11" s="15">
        <v>395.03919479231513</v>
      </c>
      <c r="L11" s="16">
        <v>447.03856333544104</v>
      </c>
      <c r="M11" s="16">
        <v>424.87308993316685</v>
      </c>
      <c r="N11" s="17"/>
      <c r="O11" s="16">
        <v>420.52226204612555</v>
      </c>
      <c r="P11" s="15">
        <v>398.2396100697415</v>
      </c>
      <c r="Q11" s="17"/>
      <c r="R11" s="17"/>
      <c r="S11" s="16">
        <v>405.89225230598811</v>
      </c>
      <c r="T11" s="16">
        <v>440.14824797843653</v>
      </c>
      <c r="U11" s="15">
        <v>405.66182487725041</v>
      </c>
      <c r="V11" s="17"/>
      <c r="W11" s="15">
        <v>391.06037348405528</v>
      </c>
      <c r="X11" s="16">
        <v>421.96209587513943</v>
      </c>
      <c r="Y11" s="17"/>
      <c r="Z11" s="16">
        <v>431.347326684726</v>
      </c>
      <c r="AA11" s="16">
        <v>481.28671328671328</v>
      </c>
      <c r="AB11" s="17"/>
      <c r="AC11" s="16">
        <v>461.80845875139357</v>
      </c>
      <c r="AD11" s="16">
        <v>435.17794415527806</v>
      </c>
      <c r="AE11" s="16">
        <v>458.01101169993115</v>
      </c>
      <c r="AF11" s="16">
        <v>452.37325521183493</v>
      </c>
      <c r="AG11" s="16">
        <v>463.58964327630986</v>
      </c>
      <c r="AH11" s="16">
        <v>437.74028142704174</v>
      </c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8"/>
    </row>
    <row r="12" spans="1:48" s="5" customFormat="1" x14ac:dyDescent="0.3">
      <c r="A12" s="10">
        <v>10</v>
      </c>
      <c r="B12" s="11">
        <v>178</v>
      </c>
      <c r="C12" s="12" t="s">
        <v>19</v>
      </c>
      <c r="D12" s="12" t="s">
        <v>20</v>
      </c>
      <c r="E12" s="11">
        <f>COUNT(I12:AV12)</f>
        <v>15</v>
      </c>
      <c r="F12" s="13">
        <f>IFERROR(G12/MIN(15,E12),"")</f>
        <v>434.60087804823223</v>
      </c>
      <c r="G12" s="14">
        <v>6519.0131707234832</v>
      </c>
      <c r="H12" s="13">
        <f>SUM(I12:AV12)</f>
        <v>6519.0131707234841</v>
      </c>
      <c r="I12" s="16">
        <v>424.98707151300243</v>
      </c>
      <c r="J12" s="16">
        <v>436.55076807250725</v>
      </c>
      <c r="K12" s="16">
        <v>409.3684169805415</v>
      </c>
      <c r="L12" s="16">
        <v>421.79621197919482</v>
      </c>
      <c r="M12" s="16">
        <v>446.42090415834673</v>
      </c>
      <c r="N12" s="16">
        <v>461.08358923124854</v>
      </c>
      <c r="O12" s="16">
        <v>435.90969173393762</v>
      </c>
      <c r="P12" s="17"/>
      <c r="Q12" s="17"/>
      <c r="R12" s="16">
        <v>441.24099076862319</v>
      </c>
      <c r="S12" s="16">
        <v>413.37792642140471</v>
      </c>
      <c r="T12" s="17"/>
      <c r="U12" s="17"/>
      <c r="V12" s="16">
        <v>413.37792642140471</v>
      </c>
      <c r="W12" s="16">
        <v>436.85469633665753</v>
      </c>
      <c r="X12" s="17"/>
      <c r="Y12" s="16">
        <v>450.04913219381126</v>
      </c>
      <c r="Z12" s="17"/>
      <c r="AA12" s="17"/>
      <c r="AB12" s="16">
        <v>438.88399652098292</v>
      </c>
      <c r="AC12" s="16">
        <v>454.49748583240432</v>
      </c>
      <c r="AD12" s="17"/>
      <c r="AE12" s="17"/>
      <c r="AF12" s="17"/>
      <c r="AG12" s="17"/>
      <c r="AH12" s="16">
        <v>434.6143625594168</v>
      </c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8"/>
    </row>
    <row r="13" spans="1:48" s="5" customFormat="1" x14ac:dyDescent="0.3">
      <c r="A13" s="10">
        <v>11</v>
      </c>
      <c r="B13" s="11">
        <v>180</v>
      </c>
      <c r="C13" s="12" t="s">
        <v>34</v>
      </c>
      <c r="D13" s="12" t="s">
        <v>35</v>
      </c>
      <c r="E13" s="11">
        <f>COUNT(I13:AV13)</f>
        <v>19</v>
      </c>
      <c r="F13" s="13">
        <f>IFERROR(G13/MIN(15,E13),"")</f>
        <v>431.65596336437852</v>
      </c>
      <c r="G13" s="14">
        <v>6474.8394504656781</v>
      </c>
      <c r="H13" s="13">
        <f>SUM(I13:AV13)</f>
        <v>7976.7274675660365</v>
      </c>
      <c r="I13" s="15">
        <v>376.86847419227729</v>
      </c>
      <c r="J13" s="15">
        <v>357.72017837235251</v>
      </c>
      <c r="K13" s="15">
        <v>375.95525217250633</v>
      </c>
      <c r="L13" s="16">
        <v>403.89827438844213</v>
      </c>
      <c r="M13" s="16">
        <v>414.77753353752132</v>
      </c>
      <c r="N13" s="17"/>
      <c r="O13" s="16">
        <v>400.61106692957708</v>
      </c>
      <c r="P13" s="17"/>
      <c r="Q13" s="17"/>
      <c r="R13" s="16">
        <v>429.74187935034809</v>
      </c>
      <c r="S13" s="15">
        <v>391.3441123632208</v>
      </c>
      <c r="T13" s="16">
        <v>434.95283018867917</v>
      </c>
      <c r="U13" s="16">
        <v>420.89080116839432</v>
      </c>
      <c r="V13" s="17"/>
      <c r="W13" s="17"/>
      <c r="X13" s="16">
        <v>412.92416260446964</v>
      </c>
      <c r="Y13" s="16">
        <v>433.02094818081582</v>
      </c>
      <c r="Z13" s="16">
        <v>443.27194217023055</v>
      </c>
      <c r="AA13" s="16">
        <v>469.55555555555554</v>
      </c>
      <c r="AB13" s="16">
        <v>455.62278031456117</v>
      </c>
      <c r="AC13" s="16">
        <v>444.26444630248989</v>
      </c>
      <c r="AD13" s="16">
        <v>444.84917053408901</v>
      </c>
      <c r="AE13" s="17"/>
      <c r="AF13" s="16">
        <v>445.0922781590715</v>
      </c>
      <c r="AG13" s="16">
        <v>421.36578108143351</v>
      </c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8"/>
    </row>
    <row r="14" spans="1:48" s="5" customFormat="1" x14ac:dyDescent="0.3">
      <c r="A14" s="10">
        <v>12</v>
      </c>
      <c r="B14" s="11">
        <v>131</v>
      </c>
      <c r="C14" s="12" t="s">
        <v>44</v>
      </c>
      <c r="D14" s="12" t="s">
        <v>45</v>
      </c>
      <c r="E14" s="11">
        <f>COUNT(I14:AV14)</f>
        <v>22</v>
      </c>
      <c r="F14" s="13">
        <f>IFERROR(G14/MIN(15,E14),"")</f>
        <v>431.19115058465434</v>
      </c>
      <c r="G14" s="14">
        <v>6467.8672587698147</v>
      </c>
      <c r="H14" s="13">
        <f>SUM(I14:AV14)</f>
        <v>9227.566300969811</v>
      </c>
      <c r="I14" s="15">
        <v>406.24999999999989</v>
      </c>
      <c r="J14" s="17"/>
      <c r="K14" s="15">
        <v>358.33430045472267</v>
      </c>
      <c r="L14" s="15">
        <v>405.60291552414913</v>
      </c>
      <c r="M14" s="16">
        <v>410.93790561622075</v>
      </c>
      <c r="N14" s="16">
        <v>433.02296010751741</v>
      </c>
      <c r="O14" s="15">
        <v>404.80755613173119</v>
      </c>
      <c r="P14" s="17"/>
      <c r="Q14" s="17"/>
      <c r="R14" s="17"/>
      <c r="S14" s="17"/>
      <c r="T14" s="15">
        <v>391.59029649595675</v>
      </c>
      <c r="U14" s="16">
        <v>417.91121112929613</v>
      </c>
      <c r="V14" s="15">
        <v>394.49202584281943</v>
      </c>
      <c r="W14" s="16">
        <v>422.10610850758871</v>
      </c>
      <c r="X14" s="16">
        <v>410.02688700898432</v>
      </c>
      <c r="Y14" s="15">
        <v>398.62194775061516</v>
      </c>
      <c r="Z14" s="16">
        <v>423.43558467894479</v>
      </c>
      <c r="AA14" s="16">
        <v>487.13286713286709</v>
      </c>
      <c r="AB14" s="17"/>
      <c r="AC14" s="16">
        <v>420.6469481605352</v>
      </c>
      <c r="AD14" s="16">
        <v>451.38906694700142</v>
      </c>
      <c r="AE14" s="16">
        <v>429.21541637990367</v>
      </c>
      <c r="AF14" s="16">
        <v>439.85111903896814</v>
      </c>
      <c r="AG14" s="16">
        <v>460.75328093324322</v>
      </c>
      <c r="AH14" s="16">
        <v>428.36252482416717</v>
      </c>
      <c r="AI14" s="16">
        <v>414.31940765944285</v>
      </c>
      <c r="AJ14" s="16">
        <v>418.75597064513352</v>
      </c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8"/>
    </row>
    <row r="15" spans="1:48" s="5" customFormat="1" x14ac:dyDescent="0.3">
      <c r="A15" s="10">
        <v>13</v>
      </c>
      <c r="B15" s="11">
        <v>171</v>
      </c>
      <c r="C15" s="12" t="s">
        <v>32</v>
      </c>
      <c r="D15" s="12" t="s">
        <v>33</v>
      </c>
      <c r="E15" s="11">
        <f>COUNT(I15:AV15)</f>
        <v>27</v>
      </c>
      <c r="F15" s="13">
        <f>IFERROR(G15/MIN(15,E15),"")</f>
        <v>422.68073112211766</v>
      </c>
      <c r="G15" s="14">
        <v>6340.2109668317653</v>
      </c>
      <c r="H15" s="13">
        <f>SUM(I15:AV15)</f>
        <v>10950.132298611981</v>
      </c>
      <c r="I15" s="15">
        <v>376.54526201733631</v>
      </c>
      <c r="J15" s="15">
        <v>390.73426573426582</v>
      </c>
      <c r="K15" s="15">
        <v>395.65639407910703</v>
      </c>
      <c r="L15" s="15">
        <v>383.17886181444999</v>
      </c>
      <c r="M15" s="16">
        <v>441.16337764862772</v>
      </c>
      <c r="N15" s="16">
        <v>419.66721582685011</v>
      </c>
      <c r="O15" s="16">
        <v>404.01319635847324</v>
      </c>
      <c r="P15" s="15">
        <v>398.95150069568672</v>
      </c>
      <c r="Q15" s="16">
        <v>474.84637406866148</v>
      </c>
      <c r="R15" s="16">
        <v>439.89820097461904</v>
      </c>
      <c r="S15" s="15">
        <v>360.31357177853988</v>
      </c>
      <c r="T15" s="16">
        <v>419.4721473495058</v>
      </c>
      <c r="U15" s="16">
        <v>411.72684806328414</v>
      </c>
      <c r="V15" s="15">
        <v>380.17195465266673</v>
      </c>
      <c r="W15" s="15">
        <v>380.38084846595484</v>
      </c>
      <c r="X15" s="15">
        <v>388.88888888888891</v>
      </c>
      <c r="Y15" s="16">
        <v>401.15966082330499</v>
      </c>
      <c r="Z15" s="16">
        <v>402.76134122287965</v>
      </c>
      <c r="AA15" s="16">
        <v>452.23543123543118</v>
      </c>
      <c r="AB15" s="16">
        <v>425.70015220700157</v>
      </c>
      <c r="AC15" s="16">
        <v>414.83039529914538</v>
      </c>
      <c r="AD15" s="16">
        <v>427.9265275249353</v>
      </c>
      <c r="AE15" s="16">
        <v>399.9105299380592</v>
      </c>
      <c r="AF15" s="16">
        <v>404.89956829098719</v>
      </c>
      <c r="AG15" s="15">
        <v>385.23105831584689</v>
      </c>
      <c r="AH15" s="17"/>
      <c r="AI15" s="17"/>
      <c r="AJ15" s="15">
        <v>377.46073409254473</v>
      </c>
      <c r="AK15" s="15">
        <v>392.4079912449281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8"/>
    </row>
    <row r="16" spans="1:48" s="5" customFormat="1" x14ac:dyDescent="0.3">
      <c r="A16" s="10">
        <v>14</v>
      </c>
      <c r="B16" s="11">
        <v>126</v>
      </c>
      <c r="C16" s="12" t="s">
        <v>100</v>
      </c>
      <c r="D16" s="12" t="s">
        <v>43</v>
      </c>
      <c r="E16" s="11">
        <f>COUNT(I16:AV16)</f>
        <v>17</v>
      </c>
      <c r="F16" s="13">
        <f>IFERROR(G16/MIN(15,E16),"")</f>
        <v>420.17559223388304</v>
      </c>
      <c r="G16" s="14">
        <v>6302.6338835082452</v>
      </c>
      <c r="H16" s="13">
        <f>SUM(I16:AV16)</f>
        <v>7046.5784228764287</v>
      </c>
      <c r="I16" s="17"/>
      <c r="J16" s="17"/>
      <c r="K16" s="17"/>
      <c r="L16" s="17"/>
      <c r="M16" s="16">
        <v>423.55587053445834</v>
      </c>
      <c r="N16" s="16">
        <v>419.6315759824239</v>
      </c>
      <c r="O16" s="16">
        <v>411.76070070702565</v>
      </c>
      <c r="P16" s="16">
        <v>408.46588110238258</v>
      </c>
      <c r="Q16" s="16">
        <v>487.3150050310245</v>
      </c>
      <c r="R16" s="16">
        <v>440.38171989929424</v>
      </c>
      <c r="S16" s="15">
        <v>378.11246263198632</v>
      </c>
      <c r="T16" s="17"/>
      <c r="U16" s="16">
        <v>409.75987111292966</v>
      </c>
      <c r="V16" s="16">
        <v>390.0145225264564</v>
      </c>
      <c r="W16" s="16">
        <v>411.63215446286688</v>
      </c>
      <c r="X16" s="16">
        <v>385.1518496659163</v>
      </c>
      <c r="Y16" s="16">
        <v>431.52758807944838</v>
      </c>
      <c r="Z16" s="17"/>
      <c r="AA16" s="17"/>
      <c r="AB16" s="17"/>
      <c r="AC16" s="16">
        <v>394.46955708844291</v>
      </c>
      <c r="AD16" s="16">
        <v>421.43510743314289</v>
      </c>
      <c r="AE16" s="16">
        <v>434.55609084652463</v>
      </c>
      <c r="AF16" s="16">
        <v>432.97638903590712</v>
      </c>
      <c r="AG16" s="17"/>
      <c r="AH16" s="17"/>
      <c r="AI16" s="15">
        <v>365.83207673619847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8"/>
    </row>
    <row r="17" spans="1:48" s="5" customFormat="1" x14ac:dyDescent="0.3">
      <c r="A17" s="10">
        <v>15</v>
      </c>
      <c r="B17" s="11">
        <v>150</v>
      </c>
      <c r="C17" s="12" t="s">
        <v>42</v>
      </c>
      <c r="D17" s="12" t="s">
        <v>43</v>
      </c>
      <c r="E17" s="11">
        <f>COUNT(I17:AV17)</f>
        <v>21</v>
      </c>
      <c r="F17" s="13">
        <f>IFERROR(G17/MIN(15,E17),"")</f>
        <v>420.11978026391557</v>
      </c>
      <c r="G17" s="14">
        <v>6301.7967039587338</v>
      </c>
      <c r="H17" s="13">
        <f>SUM(I17:AV17)</f>
        <v>8538.347880797568</v>
      </c>
      <c r="I17" s="15">
        <v>375.48635736800622</v>
      </c>
      <c r="J17" s="15">
        <v>378.02776933211737</v>
      </c>
      <c r="K17" s="17"/>
      <c r="L17" s="16">
        <v>405.84439311280505</v>
      </c>
      <c r="M17" s="16">
        <v>423.82188074648684</v>
      </c>
      <c r="N17" s="16">
        <v>413.97518777024493</v>
      </c>
      <c r="O17" s="16">
        <v>399.92610184509351</v>
      </c>
      <c r="P17" s="16">
        <v>405.29046001745701</v>
      </c>
      <c r="Q17" s="16">
        <v>491.08565319470068</v>
      </c>
      <c r="R17" s="17"/>
      <c r="S17" s="17"/>
      <c r="T17" s="17"/>
      <c r="U17" s="17"/>
      <c r="V17" s="17"/>
      <c r="W17" s="15">
        <v>346.77903040530248</v>
      </c>
      <c r="X17" s="15">
        <v>373.30498903388934</v>
      </c>
      <c r="Y17" s="16">
        <v>400.0065823034771</v>
      </c>
      <c r="Z17" s="16">
        <v>407.42949096283758</v>
      </c>
      <c r="AA17" s="17"/>
      <c r="AB17" s="16">
        <v>427.11495252591146</v>
      </c>
      <c r="AC17" s="16">
        <v>398.94120447788941</v>
      </c>
      <c r="AD17" s="16">
        <v>429.29908848491084</v>
      </c>
      <c r="AE17" s="16">
        <v>420.27988070658409</v>
      </c>
      <c r="AF17" s="16">
        <v>423.70709015537511</v>
      </c>
      <c r="AG17" s="16">
        <v>425.98042702516875</v>
      </c>
      <c r="AH17" s="15">
        <v>375.60242337331931</v>
      </c>
      <c r="AI17" s="17"/>
      <c r="AJ17" s="15">
        <v>387.35060732620025</v>
      </c>
      <c r="AK17" s="16">
        <v>429.09431062979058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8"/>
    </row>
    <row r="18" spans="1:48" s="5" customFormat="1" x14ac:dyDescent="0.3">
      <c r="A18" s="10">
        <v>16</v>
      </c>
      <c r="B18" s="11">
        <v>173</v>
      </c>
      <c r="C18" s="12" t="s">
        <v>15</v>
      </c>
      <c r="D18" s="12" t="s">
        <v>16</v>
      </c>
      <c r="E18" s="11">
        <f>COUNT(I18:AV18)</f>
        <v>26</v>
      </c>
      <c r="F18" s="13">
        <f>IFERROR(G18/MIN(15,E18),"")</f>
        <v>418.97164214241303</v>
      </c>
      <c r="G18" s="14">
        <v>6284.5746321361958</v>
      </c>
      <c r="H18" s="13">
        <f>SUM(I18:AV18)</f>
        <v>10429.707228889354</v>
      </c>
      <c r="I18" s="15">
        <v>393.74630614657212</v>
      </c>
      <c r="J18" s="15">
        <v>390.08681535855476</v>
      </c>
      <c r="K18" s="15">
        <v>387.08681936634218</v>
      </c>
      <c r="L18" s="16">
        <v>405.97704691973092</v>
      </c>
      <c r="M18" s="16">
        <v>420.65048627061583</v>
      </c>
      <c r="N18" s="16">
        <v>421.0393498372639</v>
      </c>
      <c r="O18" s="15">
        <v>388.36567058490289</v>
      </c>
      <c r="P18" s="16">
        <v>405.4389956184699</v>
      </c>
      <c r="Q18" s="16">
        <v>456.91885675954086</v>
      </c>
      <c r="R18" s="16">
        <v>396.85201411857634</v>
      </c>
      <c r="S18" s="15">
        <v>369.28828579340916</v>
      </c>
      <c r="T18" s="16">
        <v>451.9457547169809</v>
      </c>
      <c r="U18" s="16">
        <v>393.97717198581563</v>
      </c>
      <c r="V18" s="15">
        <v>342.66546252096509</v>
      </c>
      <c r="W18" s="15">
        <v>382.73644332848789</v>
      </c>
      <c r="X18" s="16">
        <v>402.35152031827226</v>
      </c>
      <c r="Y18" s="16">
        <v>400.05536187388782</v>
      </c>
      <c r="Z18" s="15">
        <v>389.14027149321271</v>
      </c>
      <c r="AA18" s="16">
        <v>451.5151515151515</v>
      </c>
      <c r="AB18" s="15">
        <v>393.31919982604927</v>
      </c>
      <c r="AC18" s="16">
        <v>429.63088768115938</v>
      </c>
      <c r="AD18" s="17"/>
      <c r="AE18" s="17"/>
      <c r="AF18" s="16">
        <v>415.62649302942998</v>
      </c>
      <c r="AG18" s="16">
        <v>408.33170324003277</v>
      </c>
      <c r="AH18" s="17"/>
      <c r="AI18" s="15">
        <v>389.76501633576288</v>
      </c>
      <c r="AJ18" s="15">
        <v>318.93230599889944</v>
      </c>
      <c r="AK18" s="16">
        <v>424.26383825126823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8"/>
    </row>
    <row r="19" spans="1:48" s="5" customFormat="1" x14ac:dyDescent="0.3">
      <c r="A19" s="10">
        <v>17</v>
      </c>
      <c r="B19" s="11">
        <v>172</v>
      </c>
      <c r="C19" s="12" t="s">
        <v>77</v>
      </c>
      <c r="D19" s="12" t="s">
        <v>78</v>
      </c>
      <c r="E19" s="11">
        <f>COUNT(I19:AV19)</f>
        <v>20</v>
      </c>
      <c r="F19" s="13">
        <f>IFERROR(G19/MIN(15,E19),"")</f>
        <v>417.99877691516576</v>
      </c>
      <c r="G19" s="14">
        <v>6269.9816537274864</v>
      </c>
      <c r="H19" s="13">
        <f>SUM(I19:AV19)</f>
        <v>7960.1672069635297</v>
      </c>
      <c r="I19" s="17"/>
      <c r="J19" s="17"/>
      <c r="K19" s="16">
        <v>382.4771671431937</v>
      </c>
      <c r="L19" s="15">
        <v>372.19639753565775</v>
      </c>
      <c r="M19" s="16">
        <v>428.82918985824972</v>
      </c>
      <c r="N19" s="17"/>
      <c r="O19" s="16">
        <v>383.18462918377952</v>
      </c>
      <c r="P19" s="15">
        <v>352.55329997493811</v>
      </c>
      <c r="Q19" s="17"/>
      <c r="R19" s="16">
        <v>409.18130593304613</v>
      </c>
      <c r="S19" s="15">
        <v>240.14514056053793</v>
      </c>
      <c r="T19" s="16">
        <v>433.71967654986508</v>
      </c>
      <c r="U19" s="16">
        <v>395.29914529914527</v>
      </c>
      <c r="V19" s="17"/>
      <c r="W19" s="16">
        <v>411.79593353506402</v>
      </c>
      <c r="X19" s="16">
        <v>415.75768174233656</v>
      </c>
      <c r="Y19" s="17"/>
      <c r="Z19" s="16">
        <v>405.56808264854703</v>
      </c>
      <c r="AA19" s="16">
        <v>453.67521367521363</v>
      </c>
      <c r="AB19" s="16">
        <v>430.15438138725813</v>
      </c>
      <c r="AC19" s="16">
        <v>441.64576365663333</v>
      </c>
      <c r="AD19" s="17"/>
      <c r="AE19" s="16">
        <v>448.80935994494143</v>
      </c>
      <c r="AF19" s="17"/>
      <c r="AG19" s="17"/>
      <c r="AH19" s="16">
        <v>416.46579335915203</v>
      </c>
      <c r="AI19" s="15">
        <v>380.92936635283957</v>
      </c>
      <c r="AJ19" s="15">
        <v>344.36134881206794</v>
      </c>
      <c r="AK19" s="16">
        <v>413.41832981106086</v>
      </c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8"/>
    </row>
    <row r="20" spans="1:48" s="5" customFormat="1" x14ac:dyDescent="0.3">
      <c r="A20" s="10">
        <v>18</v>
      </c>
      <c r="B20" s="11">
        <v>136</v>
      </c>
      <c r="C20" s="12" t="s">
        <v>51</v>
      </c>
      <c r="D20" s="12" t="s">
        <v>27</v>
      </c>
      <c r="E20" s="11">
        <f>COUNT(I20:AV20)</f>
        <v>28</v>
      </c>
      <c r="F20" s="13">
        <f>IFERROR(G20/MIN(15,E20),"")</f>
        <v>403.97151233837008</v>
      </c>
      <c r="G20" s="14">
        <v>6059.5726850755509</v>
      </c>
      <c r="H20" s="13">
        <f>SUM(I20:AV20)</f>
        <v>10785.101123908835</v>
      </c>
      <c r="I20" s="15">
        <v>347.8501773049644</v>
      </c>
      <c r="J20" s="15">
        <v>356.31759544803037</v>
      </c>
      <c r="K20" s="15">
        <v>349.19236571959107</v>
      </c>
      <c r="L20" s="16">
        <v>384.98517772432785</v>
      </c>
      <c r="M20" s="16">
        <v>406.23559522622713</v>
      </c>
      <c r="N20" s="16">
        <v>384.43320575801931</v>
      </c>
      <c r="O20" s="15">
        <v>376.95140152299177</v>
      </c>
      <c r="P20" s="15">
        <v>372.01200383707965</v>
      </c>
      <c r="Q20" s="16">
        <v>467.92871517213291</v>
      </c>
      <c r="R20" s="15">
        <v>380.15209909801911</v>
      </c>
      <c r="S20" s="16">
        <v>384.57277975416991</v>
      </c>
      <c r="T20" s="16">
        <v>416.69137466307257</v>
      </c>
      <c r="U20" s="16">
        <v>393.45506001091098</v>
      </c>
      <c r="V20" s="15">
        <v>369.23275408632151</v>
      </c>
      <c r="W20" s="15">
        <v>381.45049523402895</v>
      </c>
      <c r="X20" s="15">
        <v>363.80527684875517</v>
      </c>
      <c r="Y20" s="16">
        <v>393.667588972761</v>
      </c>
      <c r="Z20" s="15">
        <v>373.98871048290687</v>
      </c>
      <c r="AA20" s="16">
        <v>440.30769230769226</v>
      </c>
      <c r="AB20" s="17"/>
      <c r="AC20" s="16">
        <v>384.92892976588632</v>
      </c>
      <c r="AD20" s="16">
        <v>396.85440757929291</v>
      </c>
      <c r="AE20" s="16">
        <v>396.51410874053681</v>
      </c>
      <c r="AF20" s="16">
        <v>401.23762305423395</v>
      </c>
      <c r="AG20" s="16">
        <v>395.87260376284803</v>
      </c>
      <c r="AH20" s="15">
        <v>364.53434343910828</v>
      </c>
      <c r="AI20" s="15">
        <v>320.48060007346271</v>
      </c>
      <c r="AJ20" s="15">
        <v>369.56061573802253</v>
      </c>
      <c r="AK20" s="16">
        <v>411.88782258343929</v>
      </c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8"/>
    </row>
    <row r="21" spans="1:48" s="5" customFormat="1" x14ac:dyDescent="0.3">
      <c r="A21" s="10">
        <v>19</v>
      </c>
      <c r="B21" s="11">
        <v>165</v>
      </c>
      <c r="C21" s="12" t="s">
        <v>30</v>
      </c>
      <c r="D21" s="12" t="s">
        <v>31</v>
      </c>
      <c r="E21" s="11">
        <f>COUNT(I21:AV21)</f>
        <v>26</v>
      </c>
      <c r="F21" s="13">
        <f>IFERROR(G21/MIN(15,E21),"")</f>
        <v>401.09991999109224</v>
      </c>
      <c r="G21" s="14">
        <v>6016.4987998663837</v>
      </c>
      <c r="H21" s="13">
        <f>SUM(I21:AV21)</f>
        <v>9969.021407025286</v>
      </c>
      <c r="I21" s="15">
        <v>345.68927304964529</v>
      </c>
      <c r="J21" s="15">
        <v>367.7333536029189</v>
      </c>
      <c r="K21" s="15">
        <v>363.35102286274969</v>
      </c>
      <c r="L21" s="16">
        <v>390.47561552955074</v>
      </c>
      <c r="M21" s="16">
        <v>409.31223281766506</v>
      </c>
      <c r="N21" s="16">
        <v>415.92963085168878</v>
      </c>
      <c r="O21" s="16">
        <v>403.46758467421262</v>
      </c>
      <c r="P21" s="16">
        <v>381.1639573773042</v>
      </c>
      <c r="Q21" s="16">
        <v>470.09160657387213</v>
      </c>
      <c r="R21" s="17"/>
      <c r="S21" s="15">
        <v>361.8090024071746</v>
      </c>
      <c r="T21" s="16">
        <v>393.27830188679241</v>
      </c>
      <c r="U21" s="15">
        <v>353.41653027823236</v>
      </c>
      <c r="V21" s="15">
        <v>372.97817651320418</v>
      </c>
      <c r="W21" s="16">
        <v>380.34583362983005</v>
      </c>
      <c r="X21" s="15">
        <v>355.72824447504763</v>
      </c>
      <c r="Y21" s="16">
        <v>375.38053941977</v>
      </c>
      <c r="Z21" s="16">
        <v>384.67289153891556</v>
      </c>
      <c r="AA21" s="17"/>
      <c r="AB21" s="16">
        <v>417.46575342465769</v>
      </c>
      <c r="AC21" s="16">
        <v>384.17119565217388</v>
      </c>
      <c r="AD21" s="16">
        <v>398.23417989282336</v>
      </c>
      <c r="AE21" s="16">
        <v>398.03854094975907</v>
      </c>
      <c r="AF21" s="15">
        <v>359.07947851611107</v>
      </c>
      <c r="AG21" s="15">
        <v>375.23562257708863</v>
      </c>
      <c r="AH21" s="17"/>
      <c r="AI21" s="15">
        <v>359.8749202544127</v>
      </c>
      <c r="AJ21" s="15">
        <v>337.62698262231675</v>
      </c>
      <c r="AK21" s="16">
        <v>414.47093564736781</v>
      </c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8"/>
    </row>
    <row r="22" spans="1:48" s="5" customFormat="1" x14ac:dyDescent="0.3">
      <c r="A22" s="10">
        <v>20</v>
      </c>
      <c r="B22" s="11">
        <v>149</v>
      </c>
      <c r="C22" s="12" t="s">
        <v>40</v>
      </c>
      <c r="D22" s="12" t="s">
        <v>12</v>
      </c>
      <c r="E22" s="11">
        <f>COUNT(I22:AV22)</f>
        <v>16</v>
      </c>
      <c r="F22" s="13">
        <f>IFERROR(G22/MIN(15,E22),"")</f>
        <v>381.04592739012713</v>
      </c>
      <c r="G22" s="14">
        <v>5715.6889108519072</v>
      </c>
      <c r="H22" s="13">
        <f>SUM(I22:AV22)</f>
        <v>6035.8175775327745</v>
      </c>
      <c r="I22" s="16">
        <v>362.33008274231668</v>
      </c>
      <c r="J22" s="16">
        <v>386.6351040264085</v>
      </c>
      <c r="K22" s="16">
        <v>339.04814154436974</v>
      </c>
      <c r="L22" s="17"/>
      <c r="M22" s="16">
        <v>401.39114950958378</v>
      </c>
      <c r="N22" s="16">
        <v>407.96240111380268</v>
      </c>
      <c r="O22" s="16">
        <v>371.01412961772689</v>
      </c>
      <c r="P22" s="16">
        <v>373.33099997407385</v>
      </c>
      <c r="Q22" s="17"/>
      <c r="R22" s="17"/>
      <c r="S22" s="15">
        <v>320.12866668086826</v>
      </c>
      <c r="T22" s="17"/>
      <c r="U22" s="17"/>
      <c r="V22" s="17"/>
      <c r="W22" s="16">
        <v>382.79235411520335</v>
      </c>
      <c r="X22" s="16">
        <v>389.95999737687737</v>
      </c>
      <c r="Y22" s="16">
        <v>394.27762745572807</v>
      </c>
      <c r="Z22" s="16">
        <v>376.69758924923201</v>
      </c>
      <c r="AA22" s="17"/>
      <c r="AB22" s="17"/>
      <c r="AC22" s="16">
        <v>400.17941750278715</v>
      </c>
      <c r="AD22" s="17"/>
      <c r="AE22" s="16">
        <v>408.47212663454911</v>
      </c>
      <c r="AF22" s="17"/>
      <c r="AG22" s="17"/>
      <c r="AH22" s="17"/>
      <c r="AI22" s="16">
        <v>364.96413865099464</v>
      </c>
      <c r="AJ22" s="16">
        <v>356.633651338253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8"/>
    </row>
    <row r="23" spans="1:48" s="5" customFormat="1" x14ac:dyDescent="0.3">
      <c r="A23" s="10">
        <v>21</v>
      </c>
      <c r="B23" s="11">
        <v>176</v>
      </c>
      <c r="C23" s="12" t="s">
        <v>38</v>
      </c>
      <c r="D23" s="12" t="s">
        <v>39</v>
      </c>
      <c r="E23" s="11">
        <f>COUNT(I23:AV23)</f>
        <v>22</v>
      </c>
      <c r="F23" s="13">
        <f>IFERROR(G23/MIN(15,E23),"")</f>
        <v>365.91229217013313</v>
      </c>
      <c r="G23" s="14">
        <v>5488.6843825519973</v>
      </c>
      <c r="H23" s="13">
        <f>SUM(I23:AV23)</f>
        <v>7689.7169791238921</v>
      </c>
      <c r="I23" s="16">
        <v>335.91287431048056</v>
      </c>
      <c r="J23" s="16">
        <v>353.74317711274239</v>
      </c>
      <c r="K23" s="16">
        <v>342.82870697628618</v>
      </c>
      <c r="L23" s="16">
        <v>361.03282506537357</v>
      </c>
      <c r="M23" s="16">
        <v>369.47880752409151</v>
      </c>
      <c r="N23" s="16">
        <v>375.31975263648621</v>
      </c>
      <c r="O23" s="17"/>
      <c r="P23" s="15">
        <v>319.90139396610573</v>
      </c>
      <c r="Q23" s="16">
        <v>390.26451809971013</v>
      </c>
      <c r="R23" s="17"/>
      <c r="S23" s="15">
        <v>304.08935659558756</v>
      </c>
      <c r="T23" s="17"/>
      <c r="U23" s="17"/>
      <c r="V23" s="15">
        <v>298.52293665995126</v>
      </c>
      <c r="W23" s="16">
        <v>362.26914210262964</v>
      </c>
      <c r="X23" s="16">
        <v>356.45871131804643</v>
      </c>
      <c r="Y23" s="16">
        <v>366.99045330913555</v>
      </c>
      <c r="Z23" s="16">
        <v>351.88486508573067</v>
      </c>
      <c r="AA23" s="16">
        <v>352.85392385392367</v>
      </c>
      <c r="AB23" s="17"/>
      <c r="AC23" s="16">
        <v>394.62560386473444</v>
      </c>
      <c r="AD23" s="17"/>
      <c r="AE23" s="16">
        <v>406.18146363844926</v>
      </c>
      <c r="AF23" s="15">
        <v>329.45062238764547</v>
      </c>
      <c r="AG23" s="15">
        <v>329.09953646074143</v>
      </c>
      <c r="AH23" s="16">
        <v>368.83955765417716</v>
      </c>
      <c r="AI23" s="15">
        <v>291.31626938864929</v>
      </c>
      <c r="AJ23" s="17"/>
      <c r="AK23" s="15">
        <v>328.65248111321466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8"/>
    </row>
    <row r="24" spans="1:48" s="5" customFormat="1" x14ac:dyDescent="0.3">
      <c r="A24" s="10">
        <v>22</v>
      </c>
      <c r="B24" s="11">
        <v>160</v>
      </c>
      <c r="C24" s="12" t="s">
        <v>74</v>
      </c>
      <c r="D24" s="12" t="s">
        <v>75</v>
      </c>
      <c r="E24" s="11">
        <f>COUNT(I24:AV24)</f>
        <v>12</v>
      </c>
      <c r="F24" s="13">
        <f>IFERROR(G24/MIN(15,E24),"")</f>
        <v>455.54840017853809</v>
      </c>
      <c r="G24" s="14">
        <v>5466.5808021424573</v>
      </c>
      <c r="H24" s="13">
        <f>SUM(I24:AV24)</f>
        <v>5466.5808021424573</v>
      </c>
      <c r="I24" s="17"/>
      <c r="J24" s="17"/>
      <c r="K24" s="16">
        <v>429.23836552968362</v>
      </c>
      <c r="L24" s="17"/>
      <c r="M24" s="16">
        <v>464.35808626627272</v>
      </c>
      <c r="N24" s="16">
        <v>467.58671116665312</v>
      </c>
      <c r="O24" s="16">
        <v>443.51602700278534</v>
      </c>
      <c r="P24" s="17"/>
      <c r="Q24" s="17"/>
      <c r="R24" s="16">
        <v>462.61257131573575</v>
      </c>
      <c r="S24" s="16">
        <v>433.20196834458818</v>
      </c>
      <c r="T24" s="17"/>
      <c r="U24" s="17"/>
      <c r="V24" s="16">
        <v>431.49701113834783</v>
      </c>
      <c r="W24" s="17"/>
      <c r="X24" s="17"/>
      <c r="Y24" s="17"/>
      <c r="Z24" s="16">
        <v>455.0532947936058</v>
      </c>
      <c r="AA24" s="16">
        <v>496.5664335664336</v>
      </c>
      <c r="AB24" s="16">
        <v>456.85293904471996</v>
      </c>
      <c r="AC24" s="17"/>
      <c r="AD24" s="16">
        <v>475.11281762006104</v>
      </c>
      <c r="AE24" s="17"/>
      <c r="AF24" s="17"/>
      <c r="AG24" s="16">
        <v>450.98457635357033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8"/>
    </row>
    <row r="25" spans="1:48" s="5" customFormat="1" x14ac:dyDescent="0.3">
      <c r="A25" s="10">
        <v>23</v>
      </c>
      <c r="B25" s="11">
        <v>167</v>
      </c>
      <c r="C25" s="12" t="s">
        <v>76</v>
      </c>
      <c r="D25" s="12" t="s">
        <v>10</v>
      </c>
      <c r="E25" s="11">
        <f>COUNT(I25:AV25)</f>
        <v>15</v>
      </c>
      <c r="F25" s="13">
        <f>IFERROR(G25/MIN(15,E25),"")</f>
        <v>355.71204556786898</v>
      </c>
      <c r="G25" s="14">
        <v>5335.680683518035</v>
      </c>
      <c r="H25" s="13">
        <f>SUM(I25:AV25)</f>
        <v>5335.680683518035</v>
      </c>
      <c r="I25" s="17"/>
      <c r="J25" s="17"/>
      <c r="K25" s="16">
        <v>314.81383792452232</v>
      </c>
      <c r="L25" s="17"/>
      <c r="M25" s="16">
        <v>366.53739590314672</v>
      </c>
      <c r="N25" s="16">
        <v>356.02020204342773</v>
      </c>
      <c r="O25" s="17"/>
      <c r="P25" s="16">
        <v>353.48988445550629</v>
      </c>
      <c r="Q25" s="17"/>
      <c r="R25" s="17"/>
      <c r="S25" s="16">
        <v>328.76325188704038</v>
      </c>
      <c r="T25" s="16">
        <v>397.24842767295593</v>
      </c>
      <c r="U25" s="17"/>
      <c r="V25" s="16">
        <v>328.02582958691846</v>
      </c>
      <c r="W25" s="17"/>
      <c r="X25" s="17"/>
      <c r="Y25" s="16">
        <v>366.51793795238643</v>
      </c>
      <c r="Z25" s="16">
        <v>345.69429521229631</v>
      </c>
      <c r="AA25" s="17"/>
      <c r="AB25" s="17"/>
      <c r="AC25" s="16">
        <v>362.35077573392789</v>
      </c>
      <c r="AD25" s="16">
        <v>380.25226917258533</v>
      </c>
      <c r="AE25" s="17"/>
      <c r="AF25" s="16">
        <v>364.54521787143699</v>
      </c>
      <c r="AG25" s="16">
        <v>375.77207146329033</v>
      </c>
      <c r="AH25" s="16">
        <v>337.6542714863682</v>
      </c>
      <c r="AI25" s="17"/>
      <c r="AJ25" s="17"/>
      <c r="AK25" s="16">
        <v>357.99501515222539</v>
      </c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8"/>
    </row>
    <row r="26" spans="1:48" s="5" customFormat="1" x14ac:dyDescent="0.3">
      <c r="A26" s="10">
        <v>24</v>
      </c>
      <c r="B26" s="11">
        <v>133</v>
      </c>
      <c r="C26" s="12" t="s">
        <v>114</v>
      </c>
      <c r="D26" s="12" t="s">
        <v>27</v>
      </c>
      <c r="E26" s="11">
        <f>COUNT(I26:AV26)</f>
        <v>16</v>
      </c>
      <c r="F26" s="13">
        <f>IFERROR(G26/MIN(15,E26),"")</f>
        <v>337.32456969363551</v>
      </c>
      <c r="G26" s="14">
        <v>5059.8685454045326</v>
      </c>
      <c r="H26" s="13">
        <f>SUM(I26:AV26)</f>
        <v>5357.3697702942918</v>
      </c>
      <c r="I26" s="17"/>
      <c r="J26" s="17"/>
      <c r="K26" s="17"/>
      <c r="L26" s="17"/>
      <c r="M26" s="17"/>
      <c r="N26" s="17"/>
      <c r="O26" s="16">
        <v>311.67409279574701</v>
      </c>
      <c r="P26" s="16">
        <v>309.94140675637141</v>
      </c>
      <c r="Q26" s="17"/>
      <c r="R26" s="17"/>
      <c r="S26" s="15">
        <v>297.50122488975978</v>
      </c>
      <c r="T26" s="16">
        <v>354.68328840970344</v>
      </c>
      <c r="U26" s="16">
        <v>336.6769810420077</v>
      </c>
      <c r="V26" s="16">
        <v>317.41214533112361</v>
      </c>
      <c r="W26" s="17"/>
      <c r="X26" s="16">
        <v>316.44151529062026</v>
      </c>
      <c r="Y26" s="16">
        <v>348.390744340982</v>
      </c>
      <c r="Z26" s="16">
        <v>339.98395859501511</v>
      </c>
      <c r="AA26" s="16">
        <v>393.41724941724942</v>
      </c>
      <c r="AB26" s="17"/>
      <c r="AC26" s="17"/>
      <c r="AD26" s="16">
        <v>332.55317171354591</v>
      </c>
      <c r="AE26" s="17"/>
      <c r="AF26" s="16">
        <v>362.20786688829071</v>
      </c>
      <c r="AG26" s="17"/>
      <c r="AH26" s="16">
        <v>329.70739323839223</v>
      </c>
      <c r="AI26" s="16">
        <v>333.92618941751891</v>
      </c>
      <c r="AJ26" s="16">
        <v>313.62659976476357</v>
      </c>
      <c r="AK26" s="16">
        <v>359.225942403202</v>
      </c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8"/>
    </row>
    <row r="27" spans="1:48" s="5" customFormat="1" x14ac:dyDescent="0.3">
      <c r="A27" s="10">
        <v>25</v>
      </c>
      <c r="B27" s="11">
        <v>143</v>
      </c>
      <c r="C27" s="12" t="s">
        <v>90</v>
      </c>
      <c r="D27" s="12" t="s">
        <v>91</v>
      </c>
      <c r="E27" s="11">
        <f>COUNT(I27:AV27)</f>
        <v>18</v>
      </c>
      <c r="F27" s="13">
        <f>IFERROR(G27/MIN(15,E27),"")</f>
        <v>333.68413671098131</v>
      </c>
      <c r="G27" s="14">
        <v>5005.2620506647199</v>
      </c>
      <c r="H27" s="13">
        <f>SUM(I27:AV27)</f>
        <v>5859.1503249891975</v>
      </c>
      <c r="I27" s="17"/>
      <c r="J27" s="17"/>
      <c r="K27" s="17"/>
      <c r="L27" s="15">
        <v>277.2575771536782</v>
      </c>
      <c r="M27" s="16">
        <v>293.89538642548393</v>
      </c>
      <c r="N27" s="15">
        <v>288.42636290788948</v>
      </c>
      <c r="O27" s="16">
        <v>293.68615617022363</v>
      </c>
      <c r="P27" s="16">
        <v>328.19994296232926</v>
      </c>
      <c r="Q27" s="16">
        <v>393.95318751347577</v>
      </c>
      <c r="R27" s="17"/>
      <c r="S27" s="16">
        <v>289.63494734749224</v>
      </c>
      <c r="T27" s="17"/>
      <c r="U27" s="17"/>
      <c r="V27" s="15">
        <v>288.20433426290742</v>
      </c>
      <c r="W27" s="16">
        <v>297.20028147410221</v>
      </c>
      <c r="X27" s="16">
        <v>327.82477539510785</v>
      </c>
      <c r="Y27" s="16">
        <v>353.07240768907081</v>
      </c>
      <c r="Z27" s="16">
        <v>325.59108541795933</v>
      </c>
      <c r="AA27" s="16">
        <v>367.4467754467754</v>
      </c>
      <c r="AB27" s="17"/>
      <c r="AC27" s="16">
        <v>342.94871794871779</v>
      </c>
      <c r="AD27" s="17"/>
      <c r="AE27" s="17"/>
      <c r="AF27" s="16">
        <v>358.15254862805784</v>
      </c>
      <c r="AG27" s="16">
        <v>372.49113822005665</v>
      </c>
      <c r="AH27" s="17"/>
      <c r="AI27" s="17"/>
      <c r="AJ27" s="16">
        <v>319.58850175691134</v>
      </c>
      <c r="AK27" s="16">
        <v>341.57619826895746</v>
      </c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8"/>
    </row>
    <row r="28" spans="1:48" s="5" customFormat="1" x14ac:dyDescent="0.3">
      <c r="A28" s="10">
        <v>26</v>
      </c>
      <c r="B28" s="11">
        <v>124</v>
      </c>
      <c r="C28" s="12" t="s">
        <v>116</v>
      </c>
      <c r="D28" s="12" t="s">
        <v>117</v>
      </c>
      <c r="E28" s="11">
        <f>COUNT(I28:AV28)</f>
        <v>11</v>
      </c>
      <c r="F28" s="13">
        <f>IFERROR(G28/MIN(15,E28),"")</f>
        <v>444.40209913995352</v>
      </c>
      <c r="G28" s="14">
        <v>4888.4230905394888</v>
      </c>
      <c r="H28" s="13">
        <f>SUM(I28:AV28)</f>
        <v>4888.4230905394879</v>
      </c>
      <c r="I28" s="17"/>
      <c r="J28" s="17"/>
      <c r="K28" s="17"/>
      <c r="L28" s="17"/>
      <c r="M28" s="17"/>
      <c r="N28" s="17"/>
      <c r="O28" s="17"/>
      <c r="P28" s="16">
        <v>423.78989396178474</v>
      </c>
      <c r="Q28" s="17"/>
      <c r="R28" s="16">
        <v>467.32170184557026</v>
      </c>
      <c r="S28" s="17"/>
      <c r="T28" s="16">
        <v>456.99797843665772</v>
      </c>
      <c r="U28" s="16">
        <v>453.29548554282599</v>
      </c>
      <c r="V28" s="16">
        <v>443.91889880213967</v>
      </c>
      <c r="W28" s="16">
        <v>449.16015221288114</v>
      </c>
      <c r="X28" s="17"/>
      <c r="Y28" s="16">
        <v>462.60193754804493</v>
      </c>
      <c r="Z28" s="16">
        <v>462.24065134157604</v>
      </c>
      <c r="AA28" s="17"/>
      <c r="AB28" s="17"/>
      <c r="AC28" s="17"/>
      <c r="AD28" s="17"/>
      <c r="AE28" s="17"/>
      <c r="AF28" s="17"/>
      <c r="AG28" s="17"/>
      <c r="AH28" s="16">
        <v>419.48950662999835</v>
      </c>
      <c r="AI28" s="16">
        <v>427.93898737603183</v>
      </c>
      <c r="AJ28" s="16">
        <v>421.66789684197749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8"/>
    </row>
    <row r="29" spans="1:48" s="5" customFormat="1" x14ac:dyDescent="0.3">
      <c r="A29" s="10">
        <v>27</v>
      </c>
      <c r="B29" s="11">
        <v>190</v>
      </c>
      <c r="C29" s="12" t="s">
        <v>123</v>
      </c>
      <c r="D29" s="12" t="s">
        <v>14</v>
      </c>
      <c r="E29" s="11">
        <f>COUNT(I29:AV29)</f>
        <v>21</v>
      </c>
      <c r="F29" s="13">
        <f>IFERROR(G29/MIN(15,E29),"")</f>
        <v>303.55361840860581</v>
      </c>
      <c r="G29" s="14">
        <v>4553.3042761290872</v>
      </c>
      <c r="H29" s="13">
        <f>SUM(I29:AV29)</f>
        <v>5861.54129318578</v>
      </c>
      <c r="I29" s="17"/>
      <c r="J29" s="17"/>
      <c r="K29" s="17"/>
      <c r="L29" s="17"/>
      <c r="M29" s="17"/>
      <c r="N29" s="17"/>
      <c r="O29" s="17"/>
      <c r="P29" s="16">
        <v>284.15346590270747</v>
      </c>
      <c r="Q29" s="16">
        <v>386.9801274526244</v>
      </c>
      <c r="R29" s="16">
        <v>298.86141651210517</v>
      </c>
      <c r="S29" s="16">
        <v>259.74479688132419</v>
      </c>
      <c r="T29" s="16">
        <v>267.01257861635224</v>
      </c>
      <c r="U29" s="15">
        <v>244.03442671394805</v>
      </c>
      <c r="V29" s="15">
        <v>248.97432589343327</v>
      </c>
      <c r="W29" s="15">
        <v>240.53272249386976</v>
      </c>
      <c r="X29" s="16">
        <v>270.10514350667836</v>
      </c>
      <c r="Y29" s="16">
        <v>300.0989696344235</v>
      </c>
      <c r="Z29" s="16">
        <v>258.73172011279428</v>
      </c>
      <c r="AA29" s="16">
        <v>369.1111111111112</v>
      </c>
      <c r="AB29" s="16">
        <v>331.38145973762425</v>
      </c>
      <c r="AC29" s="16">
        <v>322.46376811594212</v>
      </c>
      <c r="AD29" s="16">
        <v>293.95560370246926</v>
      </c>
      <c r="AE29" s="16">
        <v>292.70933700390003</v>
      </c>
      <c r="AF29" s="16">
        <v>302.47095476639367</v>
      </c>
      <c r="AG29" s="16">
        <v>315.5238230726369</v>
      </c>
      <c r="AH29" s="15">
        <v>215.71513256065907</v>
      </c>
      <c r="AI29" s="15">
        <v>172.48890005864121</v>
      </c>
      <c r="AJ29" s="15">
        <v>186.49150933614123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8"/>
    </row>
    <row r="30" spans="1:48" s="5" customFormat="1" x14ac:dyDescent="0.3">
      <c r="A30" s="10">
        <v>28</v>
      </c>
      <c r="B30" s="11">
        <v>185</v>
      </c>
      <c r="C30" s="12" t="s">
        <v>28</v>
      </c>
      <c r="D30" s="12" t="s">
        <v>29</v>
      </c>
      <c r="E30" s="11">
        <f>COUNT(I30:AV30)</f>
        <v>25</v>
      </c>
      <c r="F30" s="13">
        <f>IFERROR(G30/MIN(15,E30),"")</f>
        <v>301.33058953756483</v>
      </c>
      <c r="G30" s="14">
        <v>4519.9588430634722</v>
      </c>
      <c r="H30" s="13">
        <f>SUM(I30:AV30)</f>
        <v>7037.276631434961</v>
      </c>
      <c r="I30" s="16">
        <v>298.1555358550039</v>
      </c>
      <c r="J30" s="16">
        <v>290.01976284584998</v>
      </c>
      <c r="K30" s="15">
        <v>264.69409071246957</v>
      </c>
      <c r="L30" s="16">
        <v>293.05688385881206</v>
      </c>
      <c r="M30" s="16">
        <v>321.06297483316371</v>
      </c>
      <c r="N30" s="16">
        <v>309.43087767140753</v>
      </c>
      <c r="O30" s="16">
        <v>277.70545321175553</v>
      </c>
      <c r="P30" s="16">
        <v>284.89236300156415</v>
      </c>
      <c r="Q30" s="16">
        <v>359.88072279054177</v>
      </c>
      <c r="R30" s="17"/>
      <c r="S30" s="15">
        <v>231.30889234461665</v>
      </c>
      <c r="T30" s="16">
        <v>297.42362982929012</v>
      </c>
      <c r="U30" s="16">
        <v>284.77194717221323</v>
      </c>
      <c r="V30" s="15">
        <v>257.46752280102817</v>
      </c>
      <c r="W30" s="15">
        <v>257.15799258815014</v>
      </c>
      <c r="X30" s="16">
        <v>274.9087371849522</v>
      </c>
      <c r="Y30" s="15">
        <v>273.70158186857486</v>
      </c>
      <c r="Z30" s="15">
        <v>271.24401600104932</v>
      </c>
      <c r="AA30" s="16">
        <v>339.74669774669769</v>
      </c>
      <c r="AB30" s="15">
        <v>242.63354352395447</v>
      </c>
      <c r="AC30" s="16">
        <v>301.20801978818292</v>
      </c>
      <c r="AD30" s="16">
        <v>310.30374221173827</v>
      </c>
      <c r="AE30" s="17"/>
      <c r="AF30" s="17"/>
      <c r="AG30" s="16">
        <v>277.39149506229921</v>
      </c>
      <c r="AH30" s="15">
        <v>272.43137680373241</v>
      </c>
      <c r="AI30" s="15">
        <v>233.72223403638338</v>
      </c>
      <c r="AJ30" s="15">
        <v>212.95653769152864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8"/>
    </row>
    <row r="31" spans="1:48" s="5" customFormat="1" x14ac:dyDescent="0.3">
      <c r="A31" s="10">
        <v>29</v>
      </c>
      <c r="B31" s="11">
        <v>106</v>
      </c>
      <c r="C31" s="12" t="s">
        <v>54</v>
      </c>
      <c r="D31" s="12" t="s">
        <v>53</v>
      </c>
      <c r="E31" s="11">
        <f>COUNT(I31:AV31)</f>
        <v>21</v>
      </c>
      <c r="F31" s="13">
        <f>IFERROR(G31/MIN(15,E31),"")</f>
        <v>301.16535318227864</v>
      </c>
      <c r="G31" s="14">
        <v>4517.4802977341797</v>
      </c>
      <c r="H31" s="13">
        <f>SUM(I31:AV31)</f>
        <v>5994.5978976569904</v>
      </c>
      <c r="I31" s="16">
        <v>341.60140858944055</v>
      </c>
      <c r="J31" s="16">
        <v>294.21484312788687</v>
      </c>
      <c r="K31" s="16">
        <v>273.03595229805626</v>
      </c>
      <c r="L31" s="16">
        <v>287.350387158476</v>
      </c>
      <c r="M31" s="16">
        <v>266.86302398829741</v>
      </c>
      <c r="N31" s="16">
        <v>299.34365202635524</v>
      </c>
      <c r="O31" s="16">
        <v>280.74399282443483</v>
      </c>
      <c r="P31" s="15">
        <v>259.66939756120757</v>
      </c>
      <c r="Q31" s="17"/>
      <c r="R31" s="17"/>
      <c r="S31" s="16">
        <v>281.79849320807489</v>
      </c>
      <c r="T31" s="16">
        <v>303.36814914645095</v>
      </c>
      <c r="U31" s="15">
        <v>225.73990725586452</v>
      </c>
      <c r="V31" s="17"/>
      <c r="W31" s="15">
        <v>266.62216393946301</v>
      </c>
      <c r="X31" s="16">
        <v>316.28849979233632</v>
      </c>
      <c r="Y31" s="16">
        <v>279.86896514435239</v>
      </c>
      <c r="Z31" s="17"/>
      <c r="AA31" s="16">
        <v>344.79098679098684</v>
      </c>
      <c r="AB31" s="17"/>
      <c r="AC31" s="16">
        <v>308.85794082125619</v>
      </c>
      <c r="AD31" s="17"/>
      <c r="AE31" s="17"/>
      <c r="AF31" s="17"/>
      <c r="AG31" s="16">
        <v>323.95436924280682</v>
      </c>
      <c r="AH31" s="15">
        <v>231.99412553677598</v>
      </c>
      <c r="AI31" s="15">
        <v>231.77209194424586</v>
      </c>
      <c r="AJ31" s="15">
        <v>261.31991368525564</v>
      </c>
      <c r="AK31" s="16">
        <v>315.39963357496742</v>
      </c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8"/>
    </row>
    <row r="32" spans="1:48" s="5" customFormat="1" x14ac:dyDescent="0.3">
      <c r="A32" s="10">
        <v>30</v>
      </c>
      <c r="B32" s="11">
        <v>140</v>
      </c>
      <c r="C32" s="12" t="s">
        <v>46</v>
      </c>
      <c r="D32" s="12" t="s">
        <v>14</v>
      </c>
      <c r="E32" s="11">
        <f>COUNT(I32:AV32)</f>
        <v>15</v>
      </c>
      <c r="F32" s="13">
        <f>IFERROR(G32/MIN(15,E32),"")</f>
        <v>300.04821800449002</v>
      </c>
      <c r="G32" s="14">
        <v>4500.7232700673503</v>
      </c>
      <c r="H32" s="13">
        <f>SUM(I32:AV32)</f>
        <v>4500.7232700673512</v>
      </c>
      <c r="I32" s="16">
        <v>265.44030732860506</v>
      </c>
      <c r="J32" s="16">
        <v>256.01355166572569</v>
      </c>
      <c r="K32" s="17"/>
      <c r="L32" s="17"/>
      <c r="M32" s="16">
        <v>324.44263704461162</v>
      </c>
      <c r="N32" s="16">
        <v>334.74666393811094</v>
      </c>
      <c r="O32" s="16">
        <v>295.58898826707912</v>
      </c>
      <c r="P32" s="17"/>
      <c r="Q32" s="17"/>
      <c r="R32" s="17"/>
      <c r="S32" s="16">
        <v>254.6364740216859</v>
      </c>
      <c r="T32" s="17"/>
      <c r="U32" s="16">
        <v>273.06669394435357</v>
      </c>
      <c r="V32" s="16">
        <v>252.47561108740308</v>
      </c>
      <c r="W32" s="16">
        <v>322.43581272258439</v>
      </c>
      <c r="X32" s="17"/>
      <c r="Y32" s="16">
        <v>322.4341358258323</v>
      </c>
      <c r="Z32" s="16">
        <v>302.84659271478074</v>
      </c>
      <c r="AA32" s="17"/>
      <c r="AB32" s="17"/>
      <c r="AC32" s="16">
        <v>361.39562430323315</v>
      </c>
      <c r="AD32" s="17"/>
      <c r="AE32" s="17"/>
      <c r="AF32" s="17"/>
      <c r="AG32" s="16">
        <v>314.97848276843183</v>
      </c>
      <c r="AH32" s="17"/>
      <c r="AI32" s="16">
        <v>269.14860711040672</v>
      </c>
      <c r="AJ32" s="17"/>
      <c r="AK32" s="16">
        <v>351.07308732450622</v>
      </c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8"/>
    </row>
    <row r="33" spans="1:48" s="5" customFormat="1" x14ac:dyDescent="0.3">
      <c r="A33" s="10">
        <v>31</v>
      </c>
      <c r="B33" s="11">
        <v>187</v>
      </c>
      <c r="C33" s="12" t="s">
        <v>98</v>
      </c>
      <c r="D33" s="12" t="s">
        <v>99</v>
      </c>
      <c r="E33" s="11">
        <f>COUNT(I33:AV33)</f>
        <v>11</v>
      </c>
      <c r="F33" s="13">
        <f>IFERROR(G33/MIN(15,E33),"")</f>
        <v>385.29154168346037</v>
      </c>
      <c r="G33" s="14">
        <v>4238.2069585180643</v>
      </c>
      <c r="H33" s="13">
        <f>SUM(I33:AV33)</f>
        <v>4238.2069585180643</v>
      </c>
      <c r="I33" s="17"/>
      <c r="J33" s="17"/>
      <c r="K33" s="17"/>
      <c r="L33" s="17"/>
      <c r="M33" s="16">
        <v>395.57149752398288</v>
      </c>
      <c r="N33" s="16">
        <v>397.00142444410471</v>
      </c>
      <c r="O33" s="16">
        <v>376.45935238344248</v>
      </c>
      <c r="P33" s="17"/>
      <c r="Q33" s="16">
        <v>455.73596703480985</v>
      </c>
      <c r="R33" s="16">
        <v>366.61577303083936</v>
      </c>
      <c r="S33" s="17"/>
      <c r="T33" s="17"/>
      <c r="U33" s="17"/>
      <c r="V33" s="16">
        <v>334.00024479885155</v>
      </c>
      <c r="W33" s="16">
        <v>376.3428472031618</v>
      </c>
      <c r="X33" s="17"/>
      <c r="Y33" s="16">
        <v>393.46189198910156</v>
      </c>
      <c r="Z33" s="16">
        <v>390.29545443080747</v>
      </c>
      <c r="AA33" s="17"/>
      <c r="AB33" s="17"/>
      <c r="AC33" s="16">
        <v>406.32257989594939</v>
      </c>
      <c r="AD33" s="17"/>
      <c r="AE33" s="17"/>
      <c r="AF33" s="17"/>
      <c r="AG33" s="17"/>
      <c r="AH33" s="16">
        <v>346.39992578301269</v>
      </c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8"/>
    </row>
    <row r="34" spans="1:48" s="5" customFormat="1" x14ac:dyDescent="0.3">
      <c r="A34" s="10">
        <v>32</v>
      </c>
      <c r="B34" s="11">
        <v>142</v>
      </c>
      <c r="C34" s="12" t="s">
        <v>9</v>
      </c>
      <c r="D34" s="12" t="s">
        <v>35</v>
      </c>
      <c r="E34" s="11">
        <f>COUNT(I34:AV34)</f>
        <v>11</v>
      </c>
      <c r="F34" s="13">
        <f>IFERROR(G34/MIN(15,E34),"")</f>
        <v>372.01796530043822</v>
      </c>
      <c r="G34" s="14">
        <v>4092.1976183048205</v>
      </c>
      <c r="H34" s="13">
        <f>SUM(I34:AV34)</f>
        <v>4092.1976183048209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6">
        <v>286.02773576465063</v>
      </c>
      <c r="T34" s="16">
        <v>367.5235849056603</v>
      </c>
      <c r="U34" s="17"/>
      <c r="V34" s="16">
        <v>357.51416690650342</v>
      </c>
      <c r="W34" s="16">
        <v>391.8024621077351</v>
      </c>
      <c r="X34" s="16">
        <v>339.66161715522321</v>
      </c>
      <c r="Y34" s="17"/>
      <c r="Z34" s="16">
        <v>370.88030993205109</v>
      </c>
      <c r="AA34" s="17"/>
      <c r="AB34" s="17"/>
      <c r="AC34" s="17"/>
      <c r="AD34" s="16">
        <v>401.06103048639784</v>
      </c>
      <c r="AE34" s="17"/>
      <c r="AF34" s="17"/>
      <c r="AG34" s="16">
        <v>390.26656471174022</v>
      </c>
      <c r="AH34" s="16">
        <v>390.4788410828761</v>
      </c>
      <c r="AI34" s="16">
        <v>360.94061128617557</v>
      </c>
      <c r="AJ34" s="17"/>
      <c r="AK34" s="16">
        <v>436.04069396580724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8"/>
    </row>
    <row r="35" spans="1:48" s="5" customFormat="1" x14ac:dyDescent="0.3">
      <c r="A35" s="10">
        <v>33</v>
      </c>
      <c r="B35" s="11">
        <v>182</v>
      </c>
      <c r="C35" s="12" t="s">
        <v>26</v>
      </c>
      <c r="D35" s="12" t="s">
        <v>27</v>
      </c>
      <c r="E35" s="11">
        <f>COUNT(I35:AV35)</f>
        <v>9</v>
      </c>
      <c r="F35" s="13">
        <f>IFERROR(G35/MIN(15,E35),"")</f>
        <v>438.75865501746171</v>
      </c>
      <c r="G35" s="14">
        <v>3948.8278951571556</v>
      </c>
      <c r="H35" s="13">
        <f>SUM(I35:AV35)</f>
        <v>3948.8278951571547</v>
      </c>
      <c r="I35" s="16">
        <v>460.56195823483051</v>
      </c>
      <c r="J35" s="17"/>
      <c r="K35" s="16">
        <v>412.88698043601346</v>
      </c>
      <c r="L35" s="16">
        <v>432.15274092949812</v>
      </c>
      <c r="M35" s="16">
        <v>449.83363257425833</v>
      </c>
      <c r="N35" s="16">
        <v>436.40759565561791</v>
      </c>
      <c r="O35" s="17"/>
      <c r="P35" s="17"/>
      <c r="Q35" s="17"/>
      <c r="R35" s="17"/>
      <c r="S35" s="17"/>
      <c r="T35" s="17"/>
      <c r="U35" s="17"/>
      <c r="V35" s="17"/>
      <c r="W35" s="17"/>
      <c r="X35" s="16">
        <v>420.61045897363044</v>
      </c>
      <c r="Y35" s="17"/>
      <c r="Z35" s="16">
        <v>443.50045652426138</v>
      </c>
      <c r="AA35" s="17"/>
      <c r="AB35" s="17"/>
      <c r="AC35" s="16">
        <v>446.40700483091791</v>
      </c>
      <c r="AD35" s="17"/>
      <c r="AE35" s="17"/>
      <c r="AF35" s="17"/>
      <c r="AG35" s="17"/>
      <c r="AH35" s="16">
        <v>446.46706699812717</v>
      </c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8"/>
    </row>
    <row r="36" spans="1:48" s="5" customFormat="1" x14ac:dyDescent="0.3">
      <c r="A36" s="10">
        <v>34</v>
      </c>
      <c r="B36" s="11">
        <v>181</v>
      </c>
      <c r="C36" s="12" t="s">
        <v>113</v>
      </c>
      <c r="D36" s="12" t="s">
        <v>91</v>
      </c>
      <c r="E36" s="11">
        <f>COUNT(I36:AV36)</f>
        <v>8</v>
      </c>
      <c r="F36" s="13">
        <f>IFERROR(G36/MIN(15,E36),"")</f>
        <v>490.38615661454668</v>
      </c>
      <c r="G36" s="14">
        <v>3923.0892529163734</v>
      </c>
      <c r="H36" s="13">
        <f>SUM(I36:AV36)</f>
        <v>3923.089252916373</v>
      </c>
      <c r="I36" s="17"/>
      <c r="J36" s="17"/>
      <c r="K36" s="17"/>
      <c r="L36" s="17"/>
      <c r="M36" s="17"/>
      <c r="N36" s="17"/>
      <c r="O36" s="16">
        <v>464.3391471390338</v>
      </c>
      <c r="P36" s="16">
        <v>467.36321761599834</v>
      </c>
      <c r="Q36" s="16">
        <v>537.60765793823816</v>
      </c>
      <c r="R36" s="16">
        <v>500</v>
      </c>
      <c r="S36" s="16">
        <v>472.37855839351278</v>
      </c>
      <c r="T36" s="17"/>
      <c r="U36" s="16">
        <v>483.19580832878705</v>
      </c>
      <c r="V36" s="17"/>
      <c r="W36" s="17"/>
      <c r="X36" s="17"/>
      <c r="Y36" s="17"/>
      <c r="Z36" s="17"/>
      <c r="AA36" s="17"/>
      <c r="AB36" s="17"/>
      <c r="AC36" s="17"/>
      <c r="AD36" s="17"/>
      <c r="AE36" s="16">
        <v>498.20486350080296</v>
      </c>
      <c r="AF36" s="16">
        <v>500</v>
      </c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8"/>
    </row>
    <row r="37" spans="1:48" s="5" customFormat="1" x14ac:dyDescent="0.3">
      <c r="A37" s="10">
        <v>35</v>
      </c>
      <c r="B37" s="11">
        <v>147</v>
      </c>
      <c r="C37" s="12" t="s">
        <v>47</v>
      </c>
      <c r="D37" s="12" t="s">
        <v>25</v>
      </c>
      <c r="E37" s="11">
        <f>COUNT(I37:AV37)</f>
        <v>19</v>
      </c>
      <c r="F37" s="13">
        <f>IFERROR(G37/MIN(15,E37),"")</f>
        <v>248.69408868390971</v>
      </c>
      <c r="G37" s="14">
        <v>3730.4113302586456</v>
      </c>
      <c r="H37" s="13">
        <f>SUM(I37:AV37)</f>
        <v>4447.9992707920546</v>
      </c>
      <c r="I37" s="16">
        <v>253.12130614657212</v>
      </c>
      <c r="J37" s="17"/>
      <c r="K37" s="17"/>
      <c r="L37" s="17"/>
      <c r="M37" s="16">
        <v>256.62237111336378</v>
      </c>
      <c r="N37" s="16">
        <v>255.70783605211705</v>
      </c>
      <c r="O37" s="15">
        <v>184.92332385548639</v>
      </c>
      <c r="P37" s="16">
        <v>239.72781796340962</v>
      </c>
      <c r="Q37" s="17"/>
      <c r="R37" s="17"/>
      <c r="S37" s="16">
        <v>223.90558762754836</v>
      </c>
      <c r="T37" s="16">
        <v>240.41666666666652</v>
      </c>
      <c r="U37" s="15">
        <v>140.85231405710135</v>
      </c>
      <c r="V37" s="15">
        <v>191.69867246244485</v>
      </c>
      <c r="W37" s="17"/>
      <c r="X37" s="16">
        <v>232.94605839362885</v>
      </c>
      <c r="Y37" s="17"/>
      <c r="Z37" s="16">
        <v>220.70854583150469</v>
      </c>
      <c r="AA37" s="17"/>
      <c r="AB37" s="17"/>
      <c r="AC37" s="16">
        <v>250.34838350055747</v>
      </c>
      <c r="AD37" s="16">
        <v>253.56000487167012</v>
      </c>
      <c r="AE37" s="16">
        <v>274.85203028217484</v>
      </c>
      <c r="AF37" s="17"/>
      <c r="AG37" s="16">
        <v>284.17861080485113</v>
      </c>
      <c r="AH37" s="16">
        <v>231.71738422857572</v>
      </c>
      <c r="AI37" s="16">
        <v>203.280362931029</v>
      </c>
      <c r="AJ37" s="15">
        <v>200.11363015837685</v>
      </c>
      <c r="AK37" s="16">
        <v>309.3183638449766</v>
      </c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8"/>
    </row>
    <row r="38" spans="1:48" s="5" customFormat="1" x14ac:dyDescent="0.3">
      <c r="A38" s="10">
        <v>36</v>
      </c>
      <c r="B38" s="11">
        <v>186</v>
      </c>
      <c r="C38" s="12" t="s">
        <v>120</v>
      </c>
      <c r="D38" s="12" t="s">
        <v>12</v>
      </c>
      <c r="E38" s="11">
        <f>COUNT(I38:AV38)</f>
        <v>9</v>
      </c>
      <c r="F38" s="13">
        <f>IFERROR(G38/MIN(15,E38),"")</f>
        <v>411.73709531193043</v>
      </c>
      <c r="G38" s="14">
        <v>3705.6338578073737</v>
      </c>
      <c r="H38" s="13">
        <f>SUM(I38:AV38)</f>
        <v>3705.6338578073737</v>
      </c>
      <c r="I38" s="17"/>
      <c r="J38" s="17"/>
      <c r="K38" s="17"/>
      <c r="L38" s="17"/>
      <c r="M38" s="17"/>
      <c r="N38" s="17"/>
      <c r="O38" s="17"/>
      <c r="P38" s="16">
        <v>407.22952477249737</v>
      </c>
      <c r="Q38" s="17"/>
      <c r="R38" s="17"/>
      <c r="S38" s="16">
        <v>405.30714554530664</v>
      </c>
      <c r="T38" s="16">
        <v>446.55772686433056</v>
      </c>
      <c r="U38" s="16">
        <v>450.76661665757399</v>
      </c>
      <c r="V38" s="16">
        <v>426.16833559937686</v>
      </c>
      <c r="W38" s="16">
        <v>446.79947455155605</v>
      </c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>
        <v>352.6218880361273</v>
      </c>
      <c r="AI38" s="17"/>
      <c r="AJ38" s="16">
        <v>350.49197809122211</v>
      </c>
      <c r="AK38" s="16">
        <v>419.69116768938238</v>
      </c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8"/>
    </row>
    <row r="39" spans="1:48" s="5" customFormat="1" x14ac:dyDescent="0.3">
      <c r="A39" s="10">
        <v>37</v>
      </c>
      <c r="B39" s="11">
        <v>110</v>
      </c>
      <c r="C39" s="12" t="s">
        <v>79</v>
      </c>
      <c r="D39" s="12" t="s">
        <v>80</v>
      </c>
      <c r="E39" s="11">
        <f>COUNT(I39:AV39)</f>
        <v>18</v>
      </c>
      <c r="F39" s="13">
        <f>IFERROR(G39/MIN(15,E39),"")</f>
        <v>205.96462904586664</v>
      </c>
      <c r="G39" s="14">
        <v>3089.4694356879995</v>
      </c>
      <c r="H39" s="13">
        <f>SUM(I39:AV39)</f>
        <v>3456.7731278056849</v>
      </c>
      <c r="I39" s="17"/>
      <c r="J39" s="17"/>
      <c r="K39" s="15">
        <v>105.43029868225312</v>
      </c>
      <c r="L39" s="16">
        <v>168.52276085139931</v>
      </c>
      <c r="M39" s="16">
        <v>217.50949296183376</v>
      </c>
      <c r="N39" s="16">
        <v>202.62171294289703</v>
      </c>
      <c r="O39" s="16">
        <v>193.91456864902557</v>
      </c>
      <c r="P39" s="16">
        <v>225.85621321718395</v>
      </c>
      <c r="Q39" s="16">
        <v>285.65289523490105</v>
      </c>
      <c r="R39" s="17"/>
      <c r="S39" s="15">
        <v>147.56193681699085</v>
      </c>
      <c r="T39" s="16">
        <v>200.09433962264131</v>
      </c>
      <c r="U39" s="17"/>
      <c r="V39" s="17"/>
      <c r="W39" s="16">
        <v>192.6279086316091</v>
      </c>
      <c r="X39" s="17"/>
      <c r="Y39" s="16">
        <v>189.50216628309079</v>
      </c>
      <c r="Z39" s="16">
        <v>194.65488279180988</v>
      </c>
      <c r="AA39" s="16">
        <v>242.40559440559434</v>
      </c>
      <c r="AB39" s="17"/>
      <c r="AC39" s="16">
        <v>182.35263377926435</v>
      </c>
      <c r="AD39" s="17"/>
      <c r="AE39" s="16">
        <v>216.19408121128697</v>
      </c>
      <c r="AF39" s="16">
        <v>191.12493241136247</v>
      </c>
      <c r="AG39" s="16">
        <v>186.43525269409963</v>
      </c>
      <c r="AH39" s="15">
        <v>114.31145661844141</v>
      </c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8"/>
    </row>
    <row r="40" spans="1:48" s="5" customFormat="1" x14ac:dyDescent="0.3">
      <c r="A40" s="10">
        <v>38</v>
      </c>
      <c r="B40" s="11">
        <v>102</v>
      </c>
      <c r="C40" s="12" t="s">
        <v>52</v>
      </c>
      <c r="D40" s="12" t="s">
        <v>53</v>
      </c>
      <c r="E40" s="11">
        <f>COUNT(I40:AV40)</f>
        <v>12</v>
      </c>
      <c r="F40" s="13">
        <f>IFERROR(G40/MIN(15,E40),"")</f>
        <v>195.67037428181553</v>
      </c>
      <c r="G40" s="14">
        <v>2348.0444913817864</v>
      </c>
      <c r="H40" s="13">
        <f>SUM(I40:AV40)</f>
        <v>2348.0444913817864</v>
      </c>
      <c r="I40" s="16">
        <v>252.29018912529546</v>
      </c>
      <c r="J40" s="16">
        <v>262.90557268818156</v>
      </c>
      <c r="K40" s="16">
        <v>210.80432848365922</v>
      </c>
      <c r="L40" s="17"/>
      <c r="M40" s="16">
        <v>252.47675741941475</v>
      </c>
      <c r="N40" s="17"/>
      <c r="O40" s="16">
        <v>131.23549726013971</v>
      </c>
      <c r="P40" s="16">
        <v>180.37947335217314</v>
      </c>
      <c r="Q40" s="17"/>
      <c r="R40" s="17"/>
      <c r="S40" s="16">
        <v>134.61857997997583</v>
      </c>
      <c r="T40" s="17"/>
      <c r="U40" s="17"/>
      <c r="V40" s="17"/>
      <c r="W40" s="16">
        <v>163.11491982167286</v>
      </c>
      <c r="X40" s="16">
        <v>225.02932797050471</v>
      </c>
      <c r="Y40" s="16">
        <v>221.81539929898474</v>
      </c>
      <c r="Z40" s="17"/>
      <c r="AA40" s="17"/>
      <c r="AB40" s="17"/>
      <c r="AC40" s="16">
        <v>195.50701412114472</v>
      </c>
      <c r="AD40" s="17"/>
      <c r="AE40" s="17"/>
      <c r="AF40" s="16">
        <v>117.86743186064007</v>
      </c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8"/>
    </row>
    <row r="41" spans="1:48" s="5" customFormat="1" x14ac:dyDescent="0.3">
      <c r="A41" s="10">
        <v>39</v>
      </c>
      <c r="B41" s="11">
        <v>158</v>
      </c>
      <c r="C41" s="12" t="s">
        <v>54</v>
      </c>
      <c r="D41" s="12" t="s">
        <v>35</v>
      </c>
      <c r="E41" s="11">
        <f>COUNT(I41:AV41)</f>
        <v>20</v>
      </c>
      <c r="F41" s="13">
        <f>IFERROR(G41/MIN(15,E41),"")</f>
        <v>147.63002365933673</v>
      </c>
      <c r="G41" s="14">
        <v>2214.4503548900511</v>
      </c>
      <c r="H41" s="13">
        <f>SUM(I41:AV41)</f>
        <v>2578.4848004564142</v>
      </c>
      <c r="I41" s="16">
        <v>95.661569148935996</v>
      </c>
      <c r="J41" s="15">
        <v>75.82689050080387</v>
      </c>
      <c r="K41" s="15">
        <v>50.700020045788847</v>
      </c>
      <c r="L41" s="15">
        <v>63.880354209494726</v>
      </c>
      <c r="M41" s="16">
        <v>104.02775981893558</v>
      </c>
      <c r="N41" s="15">
        <v>80.064335667551632</v>
      </c>
      <c r="O41" s="16">
        <v>99.943623152092414</v>
      </c>
      <c r="P41" s="15">
        <v>93.562845142723972</v>
      </c>
      <c r="Q41" s="17"/>
      <c r="R41" s="17"/>
      <c r="S41" s="17"/>
      <c r="T41" s="16">
        <v>149.74561994609167</v>
      </c>
      <c r="U41" s="16">
        <v>94.175148322422388</v>
      </c>
      <c r="V41" s="17"/>
      <c r="W41" s="16">
        <v>127.3952689308843</v>
      </c>
      <c r="X41" s="16">
        <v>137.78772378516646</v>
      </c>
      <c r="Y41" s="16">
        <v>169.65652129962882</v>
      </c>
      <c r="Z41" s="17"/>
      <c r="AA41" s="16">
        <v>219.25524475524469</v>
      </c>
      <c r="AB41" s="17"/>
      <c r="AC41" s="16">
        <v>136.14391722408027</v>
      </c>
      <c r="AD41" s="16">
        <v>185.1531050485886</v>
      </c>
      <c r="AE41" s="17"/>
      <c r="AF41" s="17"/>
      <c r="AG41" s="16">
        <v>194.390848952591</v>
      </c>
      <c r="AH41" s="17"/>
      <c r="AI41" s="16">
        <v>134.6480078102345</v>
      </c>
      <c r="AJ41" s="16">
        <v>129.7988341251247</v>
      </c>
      <c r="AK41" s="16">
        <v>236.66716257002952</v>
      </c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8"/>
    </row>
    <row r="42" spans="1:48" s="5" customFormat="1" x14ac:dyDescent="0.3">
      <c r="A42" s="10">
        <v>40</v>
      </c>
      <c r="B42" s="11">
        <v>114</v>
      </c>
      <c r="C42" s="12" t="s">
        <v>55</v>
      </c>
      <c r="D42" s="12" t="s">
        <v>56</v>
      </c>
      <c r="E42" s="11">
        <f>COUNT(I42:AV42)</f>
        <v>29</v>
      </c>
      <c r="F42" s="13">
        <f>IFERROR(G42/MIN(15,E42),"")</f>
        <v>138.17240750017243</v>
      </c>
      <c r="G42" s="14">
        <v>2072.5861125025863</v>
      </c>
      <c r="H42" s="13">
        <f>SUM(I42:AV42)</f>
        <v>2848.8398573921654</v>
      </c>
      <c r="I42" s="15">
        <v>27.002068557919415</v>
      </c>
      <c r="J42" s="15">
        <v>32.805057261579236</v>
      </c>
      <c r="K42" s="15">
        <v>16.882422656664971</v>
      </c>
      <c r="L42" s="15">
        <v>56.966469565880402</v>
      </c>
      <c r="M42" s="15">
        <v>88.538463892198251</v>
      </c>
      <c r="N42" s="15">
        <v>50.974174908859709</v>
      </c>
      <c r="O42" s="15">
        <v>55.588843012720758</v>
      </c>
      <c r="P42" s="15">
        <v>55.370831280841458</v>
      </c>
      <c r="Q42" s="16">
        <v>181.73528425289271</v>
      </c>
      <c r="R42" s="16">
        <v>126.94685787628964</v>
      </c>
      <c r="S42" s="15">
        <v>45.820108074331188</v>
      </c>
      <c r="T42" s="16">
        <v>94.583333333333258</v>
      </c>
      <c r="U42" s="16">
        <v>103.69285892889616</v>
      </c>
      <c r="V42" s="15">
        <v>61.113702450304118</v>
      </c>
      <c r="W42" s="15">
        <v>56.721775500684089</v>
      </c>
      <c r="X42" s="15">
        <v>86.969273030654222</v>
      </c>
      <c r="Y42" s="16">
        <v>143.54358307689779</v>
      </c>
      <c r="Z42" s="16">
        <v>97.564026897098074</v>
      </c>
      <c r="AA42" s="16">
        <v>188.23931623931605</v>
      </c>
      <c r="AB42" s="16">
        <v>129.57382039573815</v>
      </c>
      <c r="AC42" s="16">
        <v>114.635590858417</v>
      </c>
      <c r="AD42" s="16">
        <v>159.62331094074534</v>
      </c>
      <c r="AE42" s="16">
        <v>145.4829089240651</v>
      </c>
      <c r="AF42" s="16">
        <v>152.47853613739164</v>
      </c>
      <c r="AG42" s="16">
        <v>148.38146554279137</v>
      </c>
      <c r="AH42" s="16">
        <v>91.711440580024714</v>
      </c>
      <c r="AI42" s="15">
        <v>74.777195661840096</v>
      </c>
      <c r="AJ42" s="15">
        <v>66.723359035101112</v>
      </c>
      <c r="AK42" s="16">
        <v>194.39377851868903</v>
      </c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8"/>
    </row>
    <row r="43" spans="1:48" s="5" customFormat="1" x14ac:dyDescent="0.3">
      <c r="A43" s="10">
        <v>41</v>
      </c>
      <c r="B43" s="11">
        <v>144</v>
      </c>
      <c r="C43" s="12" t="s">
        <v>17</v>
      </c>
      <c r="D43" s="12" t="s">
        <v>18</v>
      </c>
      <c r="E43" s="11">
        <f>COUNT(I43:AV43)</f>
        <v>4</v>
      </c>
      <c r="F43" s="13">
        <f>IFERROR(G43/MIN(15,E43),"")</f>
        <v>444.83147526597804</v>
      </c>
      <c r="G43" s="14">
        <v>1779.3259010639122</v>
      </c>
      <c r="H43" s="13">
        <f>SUM(I43:AV43)</f>
        <v>1779.3259010639122</v>
      </c>
      <c r="I43" s="16">
        <v>448.85859929078015</v>
      </c>
      <c r="J43" s="16">
        <v>438.12709030100348</v>
      </c>
      <c r="K43" s="16">
        <v>427.71383053923159</v>
      </c>
      <c r="L43" s="17"/>
      <c r="M43" s="17"/>
      <c r="N43" s="17"/>
      <c r="O43" s="17"/>
      <c r="P43" s="17"/>
      <c r="Q43" s="17"/>
      <c r="R43" s="17"/>
      <c r="S43" s="17"/>
      <c r="T43" s="17"/>
      <c r="U43" s="16">
        <v>464.62638093289695</v>
      </c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8"/>
    </row>
    <row r="44" spans="1:48" s="5" customFormat="1" x14ac:dyDescent="0.3">
      <c r="A44" s="10">
        <v>42</v>
      </c>
      <c r="B44" s="11">
        <v>189</v>
      </c>
      <c r="C44" s="12" t="s">
        <v>121</v>
      </c>
      <c r="D44" s="12" t="s">
        <v>122</v>
      </c>
      <c r="E44" s="11">
        <f>COUNT(I44:AV44)</f>
        <v>8</v>
      </c>
      <c r="F44" s="13">
        <f>IFERROR(G44/MIN(15,E44),"")</f>
        <v>207.57991260590492</v>
      </c>
      <c r="G44" s="14">
        <v>1660.6393008472394</v>
      </c>
      <c r="H44" s="13">
        <f>SUM(I44:AV44)</f>
        <v>1660.6393008472394</v>
      </c>
      <c r="I44" s="17"/>
      <c r="J44" s="17"/>
      <c r="K44" s="17"/>
      <c r="L44" s="17"/>
      <c r="M44" s="17"/>
      <c r="N44" s="17"/>
      <c r="O44" s="17"/>
      <c r="P44" s="16">
        <v>134.88706973287367</v>
      </c>
      <c r="Q44" s="16">
        <v>237.78928391749116</v>
      </c>
      <c r="R44" s="17"/>
      <c r="S44" s="17"/>
      <c r="T44" s="17"/>
      <c r="U44" s="17"/>
      <c r="V44" s="17"/>
      <c r="W44" s="17"/>
      <c r="X44" s="16">
        <v>224.68959713205254</v>
      </c>
      <c r="Y44" s="17"/>
      <c r="Z44" s="17"/>
      <c r="AA44" s="17"/>
      <c r="AB44" s="17"/>
      <c r="AC44" s="16">
        <v>198.9785105444073</v>
      </c>
      <c r="AD44" s="16">
        <v>221.22790120766149</v>
      </c>
      <c r="AE44" s="17"/>
      <c r="AF44" s="17"/>
      <c r="AG44" s="17"/>
      <c r="AH44" s="17"/>
      <c r="AI44" s="16">
        <v>115.78092678871781</v>
      </c>
      <c r="AJ44" s="16">
        <v>228.53497471238154</v>
      </c>
      <c r="AK44" s="16">
        <v>298.75103681165388</v>
      </c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8"/>
    </row>
    <row r="45" spans="1:48" s="5" customFormat="1" x14ac:dyDescent="0.3">
      <c r="A45" s="10">
        <v>43</v>
      </c>
      <c r="B45" s="11">
        <v>191</v>
      </c>
      <c r="C45" s="12" t="s">
        <v>118</v>
      </c>
      <c r="D45" s="12" t="s">
        <v>117</v>
      </c>
      <c r="E45" s="11">
        <f>COUNT(I45:AV45)</f>
        <v>5</v>
      </c>
      <c r="F45" s="13">
        <f>IFERROR(G45/MIN(15,E45),"")</f>
        <v>321.2222509947959</v>
      </c>
      <c r="G45" s="14">
        <v>1606.1112549739796</v>
      </c>
      <c r="H45" s="13">
        <f>SUM(I45:AV45)</f>
        <v>1606.1112549739796</v>
      </c>
      <c r="I45" s="17"/>
      <c r="J45" s="17"/>
      <c r="K45" s="17"/>
      <c r="L45" s="17"/>
      <c r="M45" s="17"/>
      <c r="N45" s="17"/>
      <c r="O45" s="17"/>
      <c r="P45" s="16">
        <v>339.23964895906249</v>
      </c>
      <c r="Q45" s="17"/>
      <c r="R45" s="17"/>
      <c r="S45" s="17"/>
      <c r="T45" s="17"/>
      <c r="U45" s="17"/>
      <c r="V45" s="17"/>
      <c r="W45" s="16">
        <v>254.273786651215</v>
      </c>
      <c r="X45" s="17"/>
      <c r="Y45" s="17"/>
      <c r="Z45" s="17"/>
      <c r="AA45" s="17"/>
      <c r="AB45" s="17"/>
      <c r="AC45" s="17"/>
      <c r="AD45" s="17"/>
      <c r="AE45" s="16">
        <v>367.99896765313144</v>
      </c>
      <c r="AF45" s="17"/>
      <c r="AG45" s="16">
        <v>320.9779670661876</v>
      </c>
      <c r="AH45" s="17"/>
      <c r="AI45" s="16">
        <v>323.62088464438307</v>
      </c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8"/>
    </row>
    <row r="46" spans="1:48" s="5" customFormat="1" x14ac:dyDescent="0.3">
      <c r="A46" s="10">
        <v>44</v>
      </c>
      <c r="B46" s="11">
        <v>161</v>
      </c>
      <c r="C46" s="12" t="s">
        <v>92</v>
      </c>
      <c r="D46" s="12" t="s">
        <v>18</v>
      </c>
      <c r="E46" s="11">
        <f>COUNT(I46:AV46)</f>
        <v>10</v>
      </c>
      <c r="F46" s="13">
        <f>IFERROR(G46/MIN(15,E46),"")</f>
        <v>156.136413290679</v>
      </c>
      <c r="G46" s="14">
        <v>1561.36413290679</v>
      </c>
      <c r="H46" s="13">
        <f>SUM(I46:AV46)</f>
        <v>1561.36413290679</v>
      </c>
      <c r="I46" s="17"/>
      <c r="J46" s="17"/>
      <c r="K46" s="17"/>
      <c r="L46" s="16">
        <v>119.87138141067385</v>
      </c>
      <c r="M46" s="17"/>
      <c r="N46" s="16">
        <v>109.49135043969216</v>
      </c>
      <c r="O46" s="17"/>
      <c r="P46" s="16">
        <v>131.60146223846925</v>
      </c>
      <c r="Q46" s="16">
        <v>269.49522052658062</v>
      </c>
      <c r="R46" s="17"/>
      <c r="S46" s="16">
        <v>128.86692371599599</v>
      </c>
      <c r="T46" s="17"/>
      <c r="U46" s="17"/>
      <c r="V46" s="17"/>
      <c r="W46" s="16">
        <v>118.39871506846544</v>
      </c>
      <c r="X46" s="16">
        <v>166.10925306577485</v>
      </c>
      <c r="Y46" s="17"/>
      <c r="Z46" s="17"/>
      <c r="AA46" s="17"/>
      <c r="AB46" s="17"/>
      <c r="AC46" s="17"/>
      <c r="AD46" s="17"/>
      <c r="AE46" s="16">
        <v>193.73709566414311</v>
      </c>
      <c r="AF46" s="17"/>
      <c r="AG46" s="17"/>
      <c r="AH46" s="17"/>
      <c r="AI46" s="17"/>
      <c r="AJ46" s="16">
        <v>107.82409904230406</v>
      </c>
      <c r="AK46" s="16">
        <v>215.96863173469035</v>
      </c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8"/>
    </row>
    <row r="47" spans="1:48" s="5" customFormat="1" x14ac:dyDescent="0.3">
      <c r="A47" s="10">
        <v>45</v>
      </c>
      <c r="B47" s="11">
        <v>141</v>
      </c>
      <c r="C47" s="12" t="s">
        <v>9</v>
      </c>
      <c r="D47" s="12" t="s">
        <v>101</v>
      </c>
      <c r="E47" s="11">
        <f>COUNT(I47:AV47)</f>
        <v>14</v>
      </c>
      <c r="F47" s="13">
        <f>IFERROR(G47/MIN(15,E47),"")</f>
        <v>63.96565761431355</v>
      </c>
      <c r="G47" s="14">
        <v>895.51920660038968</v>
      </c>
      <c r="H47" s="13">
        <f>SUM(I47:AV47)</f>
        <v>895.51920660038968</v>
      </c>
      <c r="I47" s="17"/>
      <c r="J47" s="17"/>
      <c r="K47" s="17"/>
      <c r="L47" s="17"/>
      <c r="M47" s="16">
        <v>76.77923323913592</v>
      </c>
      <c r="N47" s="16">
        <v>19.066741931886554</v>
      </c>
      <c r="O47" s="17"/>
      <c r="P47" s="16">
        <v>25.378522724326558</v>
      </c>
      <c r="Q47" s="16">
        <v>110.45532270429533</v>
      </c>
      <c r="R47" s="16">
        <v>38.536061608332943</v>
      </c>
      <c r="S47" s="16">
        <v>0</v>
      </c>
      <c r="T47" s="16">
        <v>75.277964959568521</v>
      </c>
      <c r="U47" s="17"/>
      <c r="V47" s="17"/>
      <c r="W47" s="17"/>
      <c r="X47" s="17"/>
      <c r="Y47" s="17"/>
      <c r="Z47" s="17"/>
      <c r="AA47" s="16">
        <v>85.123543123542959</v>
      </c>
      <c r="AB47" s="17"/>
      <c r="AC47" s="16">
        <v>95.300306577480569</v>
      </c>
      <c r="AD47" s="16">
        <v>90.94638599010284</v>
      </c>
      <c r="AE47" s="17"/>
      <c r="AF47" s="16">
        <v>66.442134113022348</v>
      </c>
      <c r="AG47" s="16">
        <v>114.43477255752748</v>
      </c>
      <c r="AH47" s="17"/>
      <c r="AI47" s="17"/>
      <c r="AJ47" s="16">
        <v>0</v>
      </c>
      <c r="AK47" s="16">
        <v>97.77821707116766</v>
      </c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8"/>
    </row>
    <row r="48" spans="1:48" s="5" customFormat="1" x14ac:dyDescent="0.3">
      <c r="A48" s="10">
        <v>46</v>
      </c>
      <c r="B48" s="11">
        <v>177</v>
      </c>
      <c r="C48" s="12" t="s">
        <v>9</v>
      </c>
      <c r="D48" s="12" t="s">
        <v>148</v>
      </c>
      <c r="E48" s="11">
        <f>COUNT(I48:AV48)</f>
        <v>3</v>
      </c>
      <c r="F48" s="13">
        <f>IFERROR(G48/MIN(15,E48),"")</f>
        <v>255.31308132654229</v>
      </c>
      <c r="G48" s="14">
        <v>765.93924397962689</v>
      </c>
      <c r="H48" s="13">
        <f>SUM(I48:AV48)</f>
        <v>765.93924397962689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>
        <v>261.13665923448536</v>
      </c>
      <c r="AD48" s="16">
        <v>272.4545524473732</v>
      </c>
      <c r="AE48" s="17"/>
      <c r="AF48" s="17"/>
      <c r="AG48" s="17"/>
      <c r="AH48" s="17"/>
      <c r="AI48" s="16">
        <v>232.34803229776833</v>
      </c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8"/>
    </row>
    <row r="49" spans="1:48" s="5" customFormat="1" x14ac:dyDescent="0.3">
      <c r="A49" s="10">
        <v>47</v>
      </c>
      <c r="B49" s="11">
        <v>108</v>
      </c>
      <c r="C49" s="12" t="s">
        <v>109</v>
      </c>
      <c r="D49" s="12" t="s">
        <v>110</v>
      </c>
      <c r="E49" s="11">
        <f>COUNT(I49:AV49)</f>
        <v>2</v>
      </c>
      <c r="F49" s="13">
        <f>IFERROR(G49/MIN(15,E49),"")</f>
        <v>340.47587400722858</v>
      </c>
      <c r="G49" s="14">
        <v>680.95174801445717</v>
      </c>
      <c r="H49" s="13">
        <f>SUM(I49:AV49)</f>
        <v>680.95174801445717</v>
      </c>
      <c r="I49" s="17"/>
      <c r="J49" s="17"/>
      <c r="K49" s="17"/>
      <c r="L49" s="17"/>
      <c r="M49" s="17"/>
      <c r="N49" s="16">
        <v>345.14660047619441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>
        <v>335.80514753826276</v>
      </c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8"/>
    </row>
    <row r="50" spans="1:48" s="5" customFormat="1" x14ac:dyDescent="0.3">
      <c r="A50" s="10">
        <v>48</v>
      </c>
      <c r="B50" s="11">
        <v>145</v>
      </c>
      <c r="C50" s="12" t="s">
        <v>119</v>
      </c>
      <c r="D50" s="12" t="s">
        <v>53</v>
      </c>
      <c r="E50" s="11">
        <f>COUNT(I50:AV50)</f>
        <v>1</v>
      </c>
      <c r="F50" s="13">
        <f>IFERROR(G50/MIN(15,E50),"")</f>
        <v>328.56507047609171</v>
      </c>
      <c r="G50" s="14">
        <v>328.56507047609171</v>
      </c>
      <c r="H50" s="13">
        <f>SUM(I50:AV50)</f>
        <v>328.56507047609171</v>
      </c>
      <c r="I50" s="17"/>
      <c r="J50" s="17"/>
      <c r="K50" s="17"/>
      <c r="L50" s="17"/>
      <c r="M50" s="17"/>
      <c r="N50" s="17"/>
      <c r="O50" s="17"/>
      <c r="P50" s="16">
        <v>328.56507047609171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8"/>
    </row>
    <row r="51" spans="1:48" s="5" customFormat="1" x14ac:dyDescent="0.3">
      <c r="A51" s="10">
        <v>49</v>
      </c>
      <c r="B51" s="11">
        <v>146</v>
      </c>
      <c r="C51" s="12" t="s">
        <v>50</v>
      </c>
      <c r="D51" s="12" t="s">
        <v>45</v>
      </c>
      <c r="E51" s="11">
        <f>COUNT(I51:AV51)</f>
        <v>1</v>
      </c>
      <c r="F51" s="13">
        <f>IFERROR(G51/MIN(15,E51),"")</f>
        <v>279.92021276595733</v>
      </c>
      <c r="G51" s="14">
        <v>279.92021276595733</v>
      </c>
      <c r="H51" s="13">
        <f>SUM(I51:AV51)</f>
        <v>279.92021276595733</v>
      </c>
      <c r="I51" s="16">
        <v>279.92021276595733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8"/>
    </row>
    <row r="52" spans="1:48" s="5" customFormat="1" x14ac:dyDescent="0.3">
      <c r="A52" s="10">
        <v>50</v>
      </c>
      <c r="B52" s="11">
        <v>129</v>
      </c>
      <c r="C52" s="12" t="s">
        <v>81</v>
      </c>
      <c r="D52" s="12" t="s">
        <v>35</v>
      </c>
      <c r="E52" s="11">
        <f>COUNT(I52:AV52)</f>
        <v>14</v>
      </c>
      <c r="F52" s="13">
        <f>IFERROR(G52/MIN(15,E52),"")</f>
        <v>1.9738316533019915</v>
      </c>
      <c r="G52" s="14">
        <v>27.633643146227882</v>
      </c>
      <c r="H52" s="13">
        <f>SUM(I52:AV52)</f>
        <v>27.633643146227882</v>
      </c>
      <c r="I52" s="17"/>
      <c r="J52" s="17"/>
      <c r="K52" s="16">
        <v>0</v>
      </c>
      <c r="L52" s="17"/>
      <c r="M52" s="16">
        <v>0</v>
      </c>
      <c r="N52" s="17"/>
      <c r="O52" s="17"/>
      <c r="P52" s="17"/>
      <c r="Q52" s="16">
        <v>26.700366546081682</v>
      </c>
      <c r="R52" s="17"/>
      <c r="S52" s="16">
        <v>0</v>
      </c>
      <c r="T52" s="17"/>
      <c r="U52" s="17"/>
      <c r="V52" s="16">
        <v>0</v>
      </c>
      <c r="W52" s="16">
        <v>0</v>
      </c>
      <c r="X52" s="17"/>
      <c r="Y52" s="16">
        <v>0.93327660014620051</v>
      </c>
      <c r="Z52" s="16">
        <v>0</v>
      </c>
      <c r="AA52" s="17"/>
      <c r="AB52" s="17"/>
      <c r="AC52" s="16">
        <v>0</v>
      </c>
      <c r="AD52" s="17"/>
      <c r="AE52" s="16">
        <v>0</v>
      </c>
      <c r="AF52" s="16">
        <v>0</v>
      </c>
      <c r="AG52" s="16">
        <v>0</v>
      </c>
      <c r="AH52" s="16">
        <v>0</v>
      </c>
      <c r="AI52" s="17"/>
      <c r="AJ52" s="17"/>
      <c r="AK52" s="16">
        <v>0</v>
      </c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8"/>
    </row>
    <row r="53" spans="1:48" s="5" customFormat="1" x14ac:dyDescent="0.3">
      <c r="A53" s="10">
        <v>51</v>
      </c>
      <c r="B53" s="11">
        <v>120</v>
      </c>
      <c r="C53" s="12" t="s">
        <v>124</v>
      </c>
      <c r="D53" s="12" t="s">
        <v>33</v>
      </c>
      <c r="E53" s="11">
        <f>COUNT(I53:AV53)</f>
        <v>1</v>
      </c>
      <c r="F53" s="13">
        <f>IFERROR(G53/MIN(15,E53),"")</f>
        <v>8.2974687373070992</v>
      </c>
      <c r="G53" s="14">
        <v>8.2974687373070992</v>
      </c>
      <c r="H53" s="13">
        <f>SUM(I53:AV53)</f>
        <v>8.2974687373070992</v>
      </c>
      <c r="I53" s="17"/>
      <c r="J53" s="17"/>
      <c r="K53" s="17"/>
      <c r="L53" s="17"/>
      <c r="M53" s="17"/>
      <c r="N53" s="17"/>
      <c r="O53" s="17"/>
      <c r="P53" s="16">
        <v>8.2974687373070992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8"/>
    </row>
    <row r="54" spans="1:48" s="5" customFormat="1" x14ac:dyDescent="0.3">
      <c r="A54" s="10">
        <v>52</v>
      </c>
      <c r="B54" s="11">
        <v>157</v>
      </c>
      <c r="C54" s="12" t="s">
        <v>9</v>
      </c>
      <c r="D54" s="12" t="s">
        <v>21</v>
      </c>
      <c r="E54" s="11">
        <f>COUNT(I54:AV54)</f>
        <v>2</v>
      </c>
      <c r="F54" s="13">
        <f>IFERROR(G54/MIN(15,E54),"")</f>
        <v>0</v>
      </c>
      <c r="G54" s="14">
        <v>0</v>
      </c>
      <c r="H54" s="13">
        <f>SUM(I54:AV54)</f>
        <v>0</v>
      </c>
      <c r="I54" s="16">
        <v>0</v>
      </c>
      <c r="J54" s="17"/>
      <c r="K54" s="17"/>
      <c r="L54" s="17"/>
      <c r="M54" s="17"/>
      <c r="N54" s="17"/>
      <c r="O54" s="17"/>
      <c r="P54" s="16">
        <v>0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8"/>
    </row>
    <row r="55" spans="1:48" s="5" customFormat="1" ht="14.4" thickBot="1" x14ac:dyDescent="0.35">
      <c r="A55" s="19">
        <v>53</v>
      </c>
      <c r="B55" s="20">
        <v>169</v>
      </c>
      <c r="C55" s="21" t="s">
        <v>82</v>
      </c>
      <c r="D55" s="21" t="s">
        <v>83</v>
      </c>
      <c r="E55" s="20">
        <f>COUNT(I55:AV55)</f>
        <v>14</v>
      </c>
      <c r="F55" s="22">
        <f>IFERROR(G55/MIN(15,E55),"")</f>
        <v>0</v>
      </c>
      <c r="G55" s="23">
        <v>0</v>
      </c>
      <c r="H55" s="22">
        <f>SUM(I55:AV55)</f>
        <v>0</v>
      </c>
      <c r="I55" s="24"/>
      <c r="J55" s="24"/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4"/>
      <c r="S55" s="25">
        <v>0</v>
      </c>
      <c r="T55" s="24"/>
      <c r="U55" s="24"/>
      <c r="V55" s="24"/>
      <c r="W55" s="24"/>
      <c r="X55" s="24"/>
      <c r="Y55" s="25">
        <v>0</v>
      </c>
      <c r="Z55" s="25">
        <v>0</v>
      </c>
      <c r="AA55" s="24"/>
      <c r="AB55" s="24"/>
      <c r="AC55" s="25">
        <v>0</v>
      </c>
      <c r="AD55" s="24"/>
      <c r="AE55" s="25">
        <v>0</v>
      </c>
      <c r="AF55" s="25">
        <v>0</v>
      </c>
      <c r="AG55" s="25">
        <v>0</v>
      </c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6"/>
    </row>
    <row r="56" spans="1:48" s="5" customFormat="1" x14ac:dyDescent="0.3">
      <c r="A56" s="7" t="s">
        <v>1</v>
      </c>
      <c r="B56" s="8" t="s">
        <v>2</v>
      </c>
      <c r="C56" s="8" t="s">
        <v>3</v>
      </c>
      <c r="D56" s="8" t="s">
        <v>4</v>
      </c>
      <c r="E56" s="8" t="s">
        <v>5</v>
      </c>
      <c r="F56" s="8" t="s">
        <v>6</v>
      </c>
      <c r="G56" s="8" t="s">
        <v>7</v>
      </c>
      <c r="H56" s="8" t="s">
        <v>8</v>
      </c>
      <c r="I56" s="8">
        <v>1</v>
      </c>
      <c r="J56" s="8">
        <v>2</v>
      </c>
      <c r="K56" s="8">
        <v>3</v>
      </c>
      <c r="L56" s="8">
        <v>4</v>
      </c>
      <c r="M56" s="8">
        <v>5</v>
      </c>
      <c r="N56" s="8">
        <v>6</v>
      </c>
      <c r="O56" s="8">
        <v>7</v>
      </c>
      <c r="P56" s="8">
        <v>8</v>
      </c>
      <c r="Q56" s="8">
        <v>9</v>
      </c>
      <c r="R56" s="8">
        <v>10</v>
      </c>
      <c r="S56" s="8">
        <v>11</v>
      </c>
      <c r="T56" s="8">
        <v>12</v>
      </c>
      <c r="U56" s="8">
        <v>13</v>
      </c>
      <c r="V56" s="8">
        <v>14</v>
      </c>
      <c r="W56" s="8">
        <v>15</v>
      </c>
      <c r="X56" s="8">
        <v>16</v>
      </c>
      <c r="Y56" s="8">
        <v>17</v>
      </c>
      <c r="Z56" s="8">
        <v>18</v>
      </c>
      <c r="AA56" s="8">
        <v>19</v>
      </c>
      <c r="AB56" s="8">
        <v>20</v>
      </c>
      <c r="AC56" s="8">
        <v>21</v>
      </c>
      <c r="AD56" s="8">
        <v>22</v>
      </c>
      <c r="AE56" s="8">
        <v>23</v>
      </c>
      <c r="AF56" s="8">
        <v>24</v>
      </c>
      <c r="AG56" s="8">
        <v>25</v>
      </c>
      <c r="AH56" s="8">
        <v>26</v>
      </c>
      <c r="AI56" s="8">
        <v>27</v>
      </c>
      <c r="AJ56" s="8">
        <v>28</v>
      </c>
      <c r="AK56" s="8">
        <v>29</v>
      </c>
      <c r="AL56" s="8">
        <v>30</v>
      </c>
      <c r="AM56" s="8">
        <v>31</v>
      </c>
      <c r="AN56" s="8">
        <v>32</v>
      </c>
      <c r="AO56" s="8">
        <v>33</v>
      </c>
      <c r="AP56" s="8">
        <v>34</v>
      </c>
      <c r="AQ56" s="8">
        <v>35</v>
      </c>
      <c r="AR56" s="8">
        <v>36</v>
      </c>
      <c r="AS56" s="8">
        <v>37</v>
      </c>
      <c r="AT56" s="8">
        <v>38</v>
      </c>
      <c r="AU56" s="8">
        <v>39</v>
      </c>
      <c r="AV56" s="9">
        <v>40</v>
      </c>
    </row>
    <row r="57" spans="1:48" s="5" customFormat="1" x14ac:dyDescent="0.3">
      <c r="A57" s="10">
        <v>1</v>
      </c>
      <c r="B57" s="27">
        <v>221</v>
      </c>
      <c r="C57" s="28" t="s">
        <v>72</v>
      </c>
      <c r="D57" s="28" t="s">
        <v>73</v>
      </c>
      <c r="E57" s="27">
        <f>COUNT(I57:AV57)</f>
        <v>26</v>
      </c>
      <c r="F57" s="29">
        <f>IFERROR(G57/MIN(15,E57),"")</f>
        <v>521.68053989334612</v>
      </c>
      <c r="G57" s="14">
        <v>7825.2080984001914</v>
      </c>
      <c r="H57" s="29">
        <f>SUM(I57:AV57)</f>
        <v>13339.701658037371</v>
      </c>
      <c r="I57" s="17"/>
      <c r="J57" s="16">
        <v>525.5648038049942</v>
      </c>
      <c r="K57" s="15">
        <v>496.57096538597722</v>
      </c>
      <c r="L57" s="16">
        <v>521.34158779373365</v>
      </c>
      <c r="M57" s="15">
        <v>497.45774357564932</v>
      </c>
      <c r="N57" s="15">
        <v>494.34290687554403</v>
      </c>
      <c r="O57" s="17"/>
      <c r="P57" s="15">
        <v>497.89856748435221</v>
      </c>
      <c r="Q57" s="15">
        <v>506.82530288783607</v>
      </c>
      <c r="R57" s="16">
        <v>526.35647454433388</v>
      </c>
      <c r="S57" s="16">
        <v>518.18399844337546</v>
      </c>
      <c r="T57" s="16">
        <v>526.84720742261607</v>
      </c>
      <c r="U57" s="16">
        <v>518.41249315176674</v>
      </c>
      <c r="V57" s="16">
        <v>512.13054159836156</v>
      </c>
      <c r="W57" s="15">
        <v>499.73851311532349</v>
      </c>
      <c r="X57" s="15">
        <v>506.97201753402663</v>
      </c>
      <c r="Y57" s="16">
        <v>517.50349498887499</v>
      </c>
      <c r="Z57" s="15">
        <v>499.60696996350185</v>
      </c>
      <c r="AA57" s="16">
        <v>530.20541164824283</v>
      </c>
      <c r="AB57" s="15">
        <v>500</v>
      </c>
      <c r="AC57" s="15">
        <v>506.50951578167781</v>
      </c>
      <c r="AD57" s="16">
        <v>531.16318338650183</v>
      </c>
      <c r="AE57" s="16">
        <v>522.07876238934159</v>
      </c>
      <c r="AF57" s="16">
        <v>518.90121822932576</v>
      </c>
      <c r="AG57" s="16">
        <v>516.12971799565844</v>
      </c>
      <c r="AH57" s="15">
        <v>508.57105703328989</v>
      </c>
      <c r="AI57" s="17"/>
      <c r="AJ57" s="16">
        <v>521.74463205346194</v>
      </c>
      <c r="AK57" s="16">
        <v>518.64457094960358</v>
      </c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8"/>
    </row>
    <row r="58" spans="1:48" s="5" customFormat="1" x14ac:dyDescent="0.3">
      <c r="A58" s="10">
        <v>2</v>
      </c>
      <c r="B58" s="27">
        <v>228</v>
      </c>
      <c r="C58" s="28" t="s">
        <v>57</v>
      </c>
      <c r="D58" s="28" t="s">
        <v>58</v>
      </c>
      <c r="E58" s="27">
        <f>COUNT(I58:AV58)</f>
        <v>16</v>
      </c>
      <c r="F58" s="29">
        <f>IFERROR(G58/MIN(15,E58),"")</f>
        <v>501.65484363881689</v>
      </c>
      <c r="G58" s="14">
        <v>7524.8226545822536</v>
      </c>
      <c r="H58" s="29">
        <f>SUM(I58:AV58)</f>
        <v>8016.8873387467693</v>
      </c>
      <c r="I58" s="16">
        <v>501.53046937612862</v>
      </c>
      <c r="J58" s="17"/>
      <c r="K58" s="16">
        <v>502.75540014164301</v>
      </c>
      <c r="L58" s="17"/>
      <c r="M58" s="16">
        <v>510.38169837125452</v>
      </c>
      <c r="N58" s="17"/>
      <c r="O58" s="17"/>
      <c r="P58" s="16">
        <v>500</v>
      </c>
      <c r="Q58" s="15">
        <v>492.06468416451611</v>
      </c>
      <c r="R58" s="17"/>
      <c r="S58" s="17"/>
      <c r="T58" s="17"/>
      <c r="U58" s="16">
        <v>499.69645668708398</v>
      </c>
      <c r="V58" s="16">
        <v>500</v>
      </c>
      <c r="W58" s="17"/>
      <c r="X58" s="16">
        <v>500</v>
      </c>
      <c r="Y58" s="16">
        <v>500</v>
      </c>
      <c r="Z58" s="16">
        <v>504.2454169581207</v>
      </c>
      <c r="AA58" s="16">
        <v>500</v>
      </c>
      <c r="AB58" s="16">
        <v>506.2132130480224</v>
      </c>
      <c r="AC58" s="16">
        <v>500</v>
      </c>
      <c r="AD58" s="17"/>
      <c r="AE58" s="17"/>
      <c r="AF58" s="16">
        <v>500</v>
      </c>
      <c r="AG58" s="17"/>
      <c r="AH58" s="17"/>
      <c r="AI58" s="17"/>
      <c r="AJ58" s="16">
        <v>500</v>
      </c>
      <c r="AK58" s="16">
        <v>500</v>
      </c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8"/>
    </row>
    <row r="59" spans="1:48" s="5" customFormat="1" x14ac:dyDescent="0.3">
      <c r="A59" s="10">
        <v>3</v>
      </c>
      <c r="B59" s="27">
        <v>213</v>
      </c>
      <c r="C59" s="28" t="s">
        <v>63</v>
      </c>
      <c r="D59" s="28" t="s">
        <v>64</v>
      </c>
      <c r="E59" s="27">
        <f>COUNT(I59:AV59)</f>
        <v>26</v>
      </c>
      <c r="F59" s="29">
        <f>IFERROR(G59/MIN(15,E59),"")</f>
        <v>500.23613337526183</v>
      </c>
      <c r="G59" s="14">
        <v>7503.5420006289278</v>
      </c>
      <c r="H59" s="29">
        <f>SUM(I59:AV59)</f>
        <v>12853.361311415825</v>
      </c>
      <c r="I59" s="15">
        <v>469.30370885354807</v>
      </c>
      <c r="J59" s="16">
        <v>498.13578287303983</v>
      </c>
      <c r="K59" s="15">
        <v>488.76399831798869</v>
      </c>
      <c r="L59" s="16">
        <v>500</v>
      </c>
      <c r="M59" s="16">
        <v>500</v>
      </c>
      <c r="N59" s="16">
        <v>500</v>
      </c>
      <c r="O59" s="16">
        <v>500</v>
      </c>
      <c r="P59" s="15">
        <v>478.88990878734876</v>
      </c>
      <c r="Q59" s="15">
        <v>481.66901486726397</v>
      </c>
      <c r="R59" s="16">
        <v>500</v>
      </c>
      <c r="S59" s="16">
        <v>500</v>
      </c>
      <c r="T59" s="17"/>
      <c r="U59" s="16">
        <v>500</v>
      </c>
      <c r="V59" s="16">
        <v>495.07425819550133</v>
      </c>
      <c r="W59" s="16">
        <v>500</v>
      </c>
      <c r="X59" s="15">
        <v>494.9793214119257</v>
      </c>
      <c r="Y59" s="17"/>
      <c r="Z59" s="16">
        <v>500</v>
      </c>
      <c r="AA59" s="16">
        <v>497.10581312214708</v>
      </c>
      <c r="AB59" s="17"/>
      <c r="AC59" s="15">
        <v>487.74837018485846</v>
      </c>
      <c r="AD59" s="15">
        <v>489.00876263372294</v>
      </c>
      <c r="AE59" s="15">
        <v>494.60506063547149</v>
      </c>
      <c r="AF59" s="15">
        <v>494.52087665973443</v>
      </c>
      <c r="AG59" s="16">
        <v>500</v>
      </c>
      <c r="AH59" s="16">
        <v>500</v>
      </c>
      <c r="AI59" s="16">
        <v>513.22614643824011</v>
      </c>
      <c r="AJ59" s="15">
        <v>489.99466171062522</v>
      </c>
      <c r="AK59" s="15">
        <v>480.33562672440883</v>
      </c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8"/>
    </row>
    <row r="60" spans="1:48" s="5" customFormat="1" x14ac:dyDescent="0.3">
      <c r="A60" s="10">
        <v>4</v>
      </c>
      <c r="B60" s="27">
        <v>203</v>
      </c>
      <c r="C60" s="28" t="s">
        <v>67</v>
      </c>
      <c r="D60" s="28" t="s">
        <v>68</v>
      </c>
      <c r="E60" s="27">
        <f>COUNT(I60:AV60)</f>
        <v>27</v>
      </c>
      <c r="F60" s="29">
        <f>IFERROR(G60/MIN(15,E60),"")</f>
        <v>484.37822004874488</v>
      </c>
      <c r="G60" s="14">
        <v>7265.6733007311732</v>
      </c>
      <c r="H60" s="29">
        <f>SUM(I60:AV60)</f>
        <v>12816.277247730486</v>
      </c>
      <c r="I60" s="16">
        <v>500</v>
      </c>
      <c r="J60" s="17"/>
      <c r="K60" s="15">
        <v>461.83798468484417</v>
      </c>
      <c r="L60" s="16">
        <v>496.06187785574406</v>
      </c>
      <c r="M60" s="16">
        <v>495.29175418965167</v>
      </c>
      <c r="N60" s="16">
        <v>476.53414782337404</v>
      </c>
      <c r="O60" s="15">
        <v>466.48900589085724</v>
      </c>
      <c r="P60" s="15">
        <v>455.47239769294151</v>
      </c>
      <c r="Q60" s="15">
        <v>469.79983717807363</v>
      </c>
      <c r="R60" s="16">
        <v>482.94728454518588</v>
      </c>
      <c r="S60" s="16">
        <v>493.02120900851168</v>
      </c>
      <c r="T60" s="16">
        <v>471.73450558589741</v>
      </c>
      <c r="U60" s="15">
        <v>470.81171923971044</v>
      </c>
      <c r="V60" s="15">
        <v>465.64642170125228</v>
      </c>
      <c r="W60" s="16">
        <v>475.04556506535209</v>
      </c>
      <c r="X60" s="17"/>
      <c r="Y60" s="15">
        <v>457.44777206765502</v>
      </c>
      <c r="Z60" s="16">
        <v>484.68567985539278</v>
      </c>
      <c r="AA60" s="15">
        <v>465.50349227300228</v>
      </c>
      <c r="AB60" s="16">
        <v>472.2289454865504</v>
      </c>
      <c r="AC60" s="15">
        <v>467.74598271275295</v>
      </c>
      <c r="AD60" s="15">
        <v>457.99871528351855</v>
      </c>
      <c r="AE60" s="16">
        <v>472.84001450937717</v>
      </c>
      <c r="AF60" s="16">
        <v>483.25722429865766</v>
      </c>
      <c r="AG60" s="16">
        <v>475.77103528305463</v>
      </c>
      <c r="AH60" s="15">
        <v>456.01644092689298</v>
      </c>
      <c r="AI60" s="16">
        <v>489.85048254768651</v>
      </c>
      <c r="AJ60" s="16">
        <v>496.40357467673692</v>
      </c>
      <c r="AK60" s="15">
        <v>455.83417734781551</v>
      </c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8"/>
    </row>
    <row r="61" spans="1:48" s="5" customFormat="1" x14ac:dyDescent="0.3">
      <c r="A61" s="10">
        <v>5</v>
      </c>
      <c r="B61" s="27">
        <v>205</v>
      </c>
      <c r="C61" s="28" t="s">
        <v>69</v>
      </c>
      <c r="D61" s="28" t="s">
        <v>70</v>
      </c>
      <c r="E61" s="27">
        <f>COUNT(I61:AV61)</f>
        <v>26</v>
      </c>
      <c r="F61" s="29">
        <f>IFERROR(G61/MIN(15,E61),"")</f>
        <v>468.61078669036385</v>
      </c>
      <c r="G61" s="14">
        <v>7029.1618003554577</v>
      </c>
      <c r="H61" s="29">
        <f>SUM(I61:AV61)</f>
        <v>11979.995179860283</v>
      </c>
      <c r="I61" s="15">
        <v>440.16202697874724</v>
      </c>
      <c r="J61" s="16">
        <v>467.83226392659242</v>
      </c>
      <c r="K61" s="15">
        <v>451.34892882436259</v>
      </c>
      <c r="L61" s="16">
        <v>463.44010076697134</v>
      </c>
      <c r="M61" s="15">
        <v>440.94243441501931</v>
      </c>
      <c r="N61" s="15">
        <v>457.22011483871688</v>
      </c>
      <c r="O61" s="16">
        <v>460.34075110742572</v>
      </c>
      <c r="P61" s="15">
        <v>458.39055204614124</v>
      </c>
      <c r="Q61" s="15">
        <v>450.31227563168591</v>
      </c>
      <c r="R61" s="16">
        <v>469.47149236004282</v>
      </c>
      <c r="S61" s="15">
        <v>453.36235412301858</v>
      </c>
      <c r="T61" s="16">
        <v>465.14244131002192</v>
      </c>
      <c r="U61" s="15">
        <v>434.45068531689424</v>
      </c>
      <c r="V61" s="15">
        <v>455.07301426521474</v>
      </c>
      <c r="W61" s="17"/>
      <c r="X61" s="17"/>
      <c r="Y61" s="15">
        <v>456.54695099139542</v>
      </c>
      <c r="Z61" s="16">
        <v>460.88745143395363</v>
      </c>
      <c r="AA61" s="17"/>
      <c r="AB61" s="16">
        <v>465.634798393751</v>
      </c>
      <c r="AC61" s="16">
        <v>464.1270135160155</v>
      </c>
      <c r="AD61" s="16">
        <v>468.16396668410346</v>
      </c>
      <c r="AE61" s="16">
        <v>469.91559071792005</v>
      </c>
      <c r="AF61" s="16">
        <v>461.36133370175924</v>
      </c>
      <c r="AG61" s="16">
        <v>468.46833328331468</v>
      </c>
      <c r="AH61" s="16">
        <v>479.91162491840726</v>
      </c>
      <c r="AI61" s="16">
        <v>493.52900452582196</v>
      </c>
      <c r="AJ61" s="15">
        <v>453.02404207362883</v>
      </c>
      <c r="AK61" s="16">
        <v>470.93563370935635</v>
      </c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8"/>
    </row>
    <row r="62" spans="1:48" s="5" customFormat="1" x14ac:dyDescent="0.3">
      <c r="A62" s="10">
        <v>6</v>
      </c>
      <c r="B62" s="27">
        <v>215</v>
      </c>
      <c r="C62" s="28" t="s">
        <v>65</v>
      </c>
      <c r="D62" s="28" t="s">
        <v>66</v>
      </c>
      <c r="E62" s="27">
        <f>COUNT(I62:AV62)</f>
        <v>24</v>
      </c>
      <c r="F62" s="29">
        <f>IFERROR(G62/MIN(15,E62),"")</f>
        <v>459.19923904782519</v>
      </c>
      <c r="G62" s="14">
        <v>6887.9885857173776</v>
      </c>
      <c r="H62" s="29">
        <f>SUM(I62:AV62)</f>
        <v>10880.106871214135</v>
      </c>
      <c r="I62" s="15">
        <v>442.94294294294309</v>
      </c>
      <c r="J62" s="17"/>
      <c r="K62" s="17"/>
      <c r="L62" s="15">
        <v>446.61033371409917</v>
      </c>
      <c r="M62" s="16">
        <v>450.11680637625398</v>
      </c>
      <c r="N62" s="15">
        <v>439.51261966927768</v>
      </c>
      <c r="O62" s="16">
        <v>447.04701896726579</v>
      </c>
      <c r="P62" s="17"/>
      <c r="Q62" s="15">
        <v>437.16785979289762</v>
      </c>
      <c r="R62" s="16">
        <v>467.79015049387863</v>
      </c>
      <c r="S62" s="15">
        <v>445.15613758026336</v>
      </c>
      <c r="T62" s="16">
        <v>451.43202432622093</v>
      </c>
      <c r="U62" s="15">
        <v>444.7094621607348</v>
      </c>
      <c r="V62" s="15">
        <v>446.61428831638489</v>
      </c>
      <c r="W62" s="16">
        <v>465.7120443981313</v>
      </c>
      <c r="X62" s="16">
        <v>457.17673850583174</v>
      </c>
      <c r="Y62" s="16">
        <v>449.56681828026854</v>
      </c>
      <c r="Z62" s="16">
        <v>459.78108053826077</v>
      </c>
      <c r="AA62" s="15">
        <v>444.2549359291645</v>
      </c>
      <c r="AB62" s="17"/>
      <c r="AC62" s="16">
        <v>461.3180794979487</v>
      </c>
      <c r="AD62" s="16">
        <v>466.8081029290995</v>
      </c>
      <c r="AE62" s="16">
        <v>459.51981804456727</v>
      </c>
      <c r="AF62" s="16">
        <v>446.96121347857081</v>
      </c>
      <c r="AG62" s="15">
        <v>445.14970539099477</v>
      </c>
      <c r="AH62" s="16">
        <v>460.79981233681463</v>
      </c>
      <c r="AI62" s="16">
        <v>481.99616648411836</v>
      </c>
      <c r="AJ62" s="16">
        <v>461.96271106014478</v>
      </c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8"/>
    </row>
    <row r="63" spans="1:48" s="5" customFormat="1" x14ac:dyDescent="0.3">
      <c r="A63" s="10">
        <v>7</v>
      </c>
      <c r="B63" s="27">
        <v>229</v>
      </c>
      <c r="C63" s="28" t="s">
        <v>84</v>
      </c>
      <c r="D63" s="28" t="s">
        <v>85</v>
      </c>
      <c r="E63" s="27">
        <f>COUNT(I63:AV63)</f>
        <v>14</v>
      </c>
      <c r="F63" s="29">
        <f>IFERROR(G63/MIN(15,E63),"")</f>
        <v>490.36243346042158</v>
      </c>
      <c r="G63" s="14">
        <v>6865.0740684459024</v>
      </c>
      <c r="H63" s="29">
        <f>SUM(I63:AV63)</f>
        <v>6865.0740684459024</v>
      </c>
      <c r="I63" s="17"/>
      <c r="J63" s="17"/>
      <c r="K63" s="16">
        <v>500</v>
      </c>
      <c r="L63" s="17"/>
      <c r="M63" s="17"/>
      <c r="N63" s="16">
        <v>503.41834025759346</v>
      </c>
      <c r="O63" s="16">
        <v>509.78418685515771</v>
      </c>
      <c r="P63" s="16">
        <v>500.89170846644214</v>
      </c>
      <c r="Q63" s="16">
        <v>500</v>
      </c>
      <c r="R63" s="17"/>
      <c r="S63" s="16">
        <v>498.0327253146055</v>
      </c>
      <c r="T63" s="16">
        <v>500</v>
      </c>
      <c r="U63" s="16">
        <v>492.55825316992997</v>
      </c>
      <c r="V63" s="16">
        <v>487.18529674401248</v>
      </c>
      <c r="W63" s="16">
        <v>501.27816350345591</v>
      </c>
      <c r="X63" s="16">
        <v>476.22404851946021</v>
      </c>
      <c r="Y63" s="16">
        <v>468.97434382814492</v>
      </c>
      <c r="Z63" s="16">
        <v>456.04296666689754</v>
      </c>
      <c r="AA63" s="17"/>
      <c r="AB63" s="17"/>
      <c r="AC63" s="16">
        <v>470.684035120202</v>
      </c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8"/>
    </row>
    <row r="64" spans="1:48" s="5" customFormat="1" x14ac:dyDescent="0.3">
      <c r="A64" s="10">
        <v>8</v>
      </c>
      <c r="B64" s="27">
        <v>207</v>
      </c>
      <c r="C64" s="28" t="s">
        <v>95</v>
      </c>
      <c r="D64" s="28" t="s">
        <v>96</v>
      </c>
      <c r="E64" s="27">
        <f>COUNT(I64:AV64)</f>
        <v>17</v>
      </c>
      <c r="F64" s="29">
        <f>IFERROR(G64/MIN(15,E64),"")</f>
        <v>437.88354450571671</v>
      </c>
      <c r="G64" s="14">
        <v>6568.2531675857508</v>
      </c>
      <c r="H64" s="29">
        <f>SUM(I64:AV64)</f>
        <v>7383.6962153088834</v>
      </c>
      <c r="I64" s="17"/>
      <c r="J64" s="17"/>
      <c r="K64" s="17"/>
      <c r="L64" s="16">
        <v>426.24403353459525</v>
      </c>
      <c r="M64" s="16">
        <v>439.90197425679094</v>
      </c>
      <c r="N64" s="15">
        <v>412.61474292658102</v>
      </c>
      <c r="O64" s="16">
        <v>435.73694285775946</v>
      </c>
      <c r="P64" s="16">
        <v>425.22748955607915</v>
      </c>
      <c r="Q64" s="16">
        <v>433.11233210866396</v>
      </c>
      <c r="R64" s="16">
        <v>441.1856091168321</v>
      </c>
      <c r="S64" s="16">
        <v>425.22546167038479</v>
      </c>
      <c r="T64" s="17"/>
      <c r="U64" s="17"/>
      <c r="V64" s="16">
        <v>425.15982282878645</v>
      </c>
      <c r="W64" s="16">
        <v>445.15019884711603</v>
      </c>
      <c r="X64" s="16">
        <v>447.1132573053527</v>
      </c>
      <c r="Y64" s="16">
        <v>451.28182408884152</v>
      </c>
      <c r="Z64" s="17"/>
      <c r="AA64" s="17"/>
      <c r="AB64" s="17"/>
      <c r="AC64" s="17"/>
      <c r="AD64" s="17"/>
      <c r="AE64" s="17"/>
      <c r="AF64" s="16">
        <v>412.99695079090384</v>
      </c>
      <c r="AG64" s="16">
        <v>446.36390464471856</v>
      </c>
      <c r="AH64" s="17"/>
      <c r="AI64" s="16">
        <v>478.58759222137269</v>
      </c>
      <c r="AJ64" s="15">
        <v>402.82830479655183</v>
      </c>
      <c r="AK64" s="16">
        <v>434.96577375755248</v>
      </c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8"/>
    </row>
    <row r="65" spans="1:48" s="5" customFormat="1" x14ac:dyDescent="0.3">
      <c r="A65" s="10">
        <v>9</v>
      </c>
      <c r="B65" s="27">
        <v>222</v>
      </c>
      <c r="C65" s="28" t="s">
        <v>134</v>
      </c>
      <c r="D65" s="28" t="s">
        <v>135</v>
      </c>
      <c r="E65" s="27">
        <f>COUNT(I65:AV65)</f>
        <v>13</v>
      </c>
      <c r="F65" s="29">
        <f>IFERROR(G65/MIN(15,E65),"")</f>
        <v>483.26065818160146</v>
      </c>
      <c r="G65" s="14">
        <v>6282.3885563608192</v>
      </c>
      <c r="H65" s="29">
        <f>SUM(I65:AV65)</f>
        <v>6282.3885563608183</v>
      </c>
      <c r="I65" s="17"/>
      <c r="J65" s="17"/>
      <c r="K65" s="17"/>
      <c r="L65" s="17"/>
      <c r="M65" s="17"/>
      <c r="N65" s="17"/>
      <c r="O65" s="17"/>
      <c r="P65" s="17"/>
      <c r="Q65" s="17"/>
      <c r="R65" s="16">
        <v>492.33749116731741</v>
      </c>
      <c r="S65" s="16">
        <v>478.66655203153061</v>
      </c>
      <c r="T65" s="16">
        <v>470.00620036459622</v>
      </c>
      <c r="U65" s="17"/>
      <c r="V65" s="16">
        <v>491.28804538568494</v>
      </c>
      <c r="W65" s="16">
        <v>491.68705874088204</v>
      </c>
      <c r="X65" s="17"/>
      <c r="Y65" s="17"/>
      <c r="Z65" s="17"/>
      <c r="AA65" s="17"/>
      <c r="AB65" s="16">
        <v>493.7702843940811</v>
      </c>
      <c r="AC65" s="16">
        <v>488.2831152125824</v>
      </c>
      <c r="AD65" s="16">
        <v>500</v>
      </c>
      <c r="AE65" s="16">
        <v>500</v>
      </c>
      <c r="AF65" s="16">
        <v>475.55057857409486</v>
      </c>
      <c r="AG65" s="17"/>
      <c r="AH65" s="16">
        <v>492.72805156657961</v>
      </c>
      <c r="AI65" s="17"/>
      <c r="AJ65" s="16">
        <v>469.42346474751866</v>
      </c>
      <c r="AK65" s="16">
        <v>438.64771417595068</v>
      </c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8"/>
    </row>
    <row r="66" spans="1:48" s="5" customFormat="1" x14ac:dyDescent="0.3">
      <c r="A66" s="10">
        <v>10</v>
      </c>
      <c r="B66" s="27">
        <v>201</v>
      </c>
      <c r="C66" s="28" t="s">
        <v>61</v>
      </c>
      <c r="D66" s="28" t="s">
        <v>62</v>
      </c>
      <c r="E66" s="27">
        <f>COUNT(I66:AV66)</f>
        <v>13</v>
      </c>
      <c r="F66" s="29">
        <f>IFERROR(G66/MIN(15,E66),"")</f>
        <v>471.26442801493835</v>
      </c>
      <c r="G66" s="14">
        <v>6126.4375641941988</v>
      </c>
      <c r="H66" s="29">
        <f>SUM(I66:AV66)</f>
        <v>6126.4375641941979</v>
      </c>
      <c r="I66" s="16">
        <v>473.90477294014272</v>
      </c>
      <c r="J66" s="16">
        <v>495.65992865636156</v>
      </c>
      <c r="K66" s="16">
        <v>468.05285056657203</v>
      </c>
      <c r="L66" s="17"/>
      <c r="M66" s="17"/>
      <c r="N66" s="17"/>
      <c r="O66" s="16">
        <v>475.88324326990357</v>
      </c>
      <c r="P66" s="16">
        <v>443.4076815218491</v>
      </c>
      <c r="Q66" s="17"/>
      <c r="R66" s="17"/>
      <c r="S66" s="16">
        <v>456.06834667475152</v>
      </c>
      <c r="T66" s="17"/>
      <c r="U66" s="16">
        <v>471.58785234468701</v>
      </c>
      <c r="V66" s="17"/>
      <c r="W66" s="17"/>
      <c r="X66" s="16">
        <v>465.93195240089904</v>
      </c>
      <c r="Y66" s="17"/>
      <c r="Z66" s="16">
        <v>477.30814247425394</v>
      </c>
      <c r="AA66" s="17"/>
      <c r="AB66" s="16">
        <v>466.47230320699714</v>
      </c>
      <c r="AC66" s="16">
        <v>464.93339440064699</v>
      </c>
      <c r="AD66" s="17"/>
      <c r="AE66" s="17"/>
      <c r="AF66" s="17"/>
      <c r="AG66" s="17"/>
      <c r="AH66" s="17"/>
      <c r="AI66" s="16">
        <v>494.52354874041629</v>
      </c>
      <c r="AJ66" s="16">
        <v>472.70354699671805</v>
      </c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8"/>
    </row>
    <row r="67" spans="1:48" s="5" customFormat="1" x14ac:dyDescent="0.3">
      <c r="A67" s="10">
        <v>11</v>
      </c>
      <c r="B67" s="27">
        <v>231</v>
      </c>
      <c r="C67" s="28" t="s">
        <v>93</v>
      </c>
      <c r="D67" s="28" t="s">
        <v>94</v>
      </c>
      <c r="E67" s="27">
        <f>COUNT(I67:AV67)</f>
        <v>18</v>
      </c>
      <c r="F67" s="29">
        <f>IFERROR(G67/MIN(15,E67),"")</f>
        <v>385.42017506244531</v>
      </c>
      <c r="G67" s="14">
        <v>5781.3026259366798</v>
      </c>
      <c r="H67" s="29">
        <f>SUM(I67:AV67)</f>
        <v>6776.9325960133356</v>
      </c>
      <c r="I67" s="17"/>
      <c r="J67" s="17"/>
      <c r="K67" s="17"/>
      <c r="L67" s="16">
        <v>386.0978806298956</v>
      </c>
      <c r="M67" s="16">
        <v>384.31260919923841</v>
      </c>
      <c r="N67" s="16">
        <v>403.11783284343505</v>
      </c>
      <c r="O67" s="16">
        <v>380.5159355242431</v>
      </c>
      <c r="P67" s="15">
        <v>344.81788187166615</v>
      </c>
      <c r="Q67" s="15">
        <v>321.64540268385792</v>
      </c>
      <c r="R67" s="17"/>
      <c r="S67" s="15">
        <v>329.16668552112981</v>
      </c>
      <c r="T67" s="16">
        <v>401.21696078176569</v>
      </c>
      <c r="U67" s="16">
        <v>377.24881173898223</v>
      </c>
      <c r="V67" s="17"/>
      <c r="W67" s="17"/>
      <c r="X67" s="16">
        <v>388.68739638581928</v>
      </c>
      <c r="Y67" s="16">
        <v>374.39453009628448</v>
      </c>
      <c r="Z67" s="16">
        <v>385.14173321051862</v>
      </c>
      <c r="AA67" s="16">
        <v>378.731163724358</v>
      </c>
      <c r="AB67" s="17"/>
      <c r="AC67" s="16">
        <v>371.12644831853731</v>
      </c>
      <c r="AD67" s="17"/>
      <c r="AE67" s="16">
        <v>393.58156132662771</v>
      </c>
      <c r="AF67" s="17"/>
      <c r="AG67" s="17"/>
      <c r="AH67" s="16">
        <v>400.24592546507847</v>
      </c>
      <c r="AI67" s="16">
        <v>391.75225774452872</v>
      </c>
      <c r="AJ67" s="16">
        <v>365.13157894736833</v>
      </c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8"/>
    </row>
    <row r="68" spans="1:48" s="5" customFormat="1" x14ac:dyDescent="0.3">
      <c r="A68" s="10">
        <v>12</v>
      </c>
      <c r="B68" s="27">
        <v>232</v>
      </c>
      <c r="C68" s="28" t="s">
        <v>59</v>
      </c>
      <c r="D68" s="28" t="s">
        <v>60</v>
      </c>
      <c r="E68" s="27">
        <f>COUNT(I68:AV68)</f>
        <v>12</v>
      </c>
      <c r="F68" s="29">
        <f>IFERROR(G68/MIN(15,E68),"")</f>
        <v>480.74862607555184</v>
      </c>
      <c r="G68" s="14">
        <v>5768.9835129066223</v>
      </c>
      <c r="H68" s="29">
        <f>SUM(I68:AV68)</f>
        <v>5768.9835129066223</v>
      </c>
      <c r="I68" s="16">
        <v>494.37540434325012</v>
      </c>
      <c r="J68" s="16">
        <v>500</v>
      </c>
      <c r="K68" s="16">
        <v>479.19617563739371</v>
      </c>
      <c r="L68" s="17"/>
      <c r="M68" s="17"/>
      <c r="N68" s="17"/>
      <c r="O68" s="17"/>
      <c r="P68" s="17"/>
      <c r="Q68" s="16">
        <v>461.20962872395069</v>
      </c>
      <c r="R68" s="16">
        <v>483.66016347353707</v>
      </c>
      <c r="S68" s="16">
        <v>477.17327854980522</v>
      </c>
      <c r="T68" s="17"/>
      <c r="U68" s="17"/>
      <c r="V68" s="17"/>
      <c r="W68" s="16">
        <v>481.22563195916121</v>
      </c>
      <c r="X68" s="17"/>
      <c r="Y68" s="17"/>
      <c r="Z68" s="17"/>
      <c r="AA68" s="17"/>
      <c r="AB68" s="16">
        <v>476.38483965014575</v>
      </c>
      <c r="AC68" s="16">
        <v>474.74639199368528</v>
      </c>
      <c r="AD68" s="17"/>
      <c r="AE68" s="17"/>
      <c r="AF68" s="16">
        <v>465.58853613724841</v>
      </c>
      <c r="AG68" s="17"/>
      <c r="AH68" s="17"/>
      <c r="AI68" s="16">
        <v>500</v>
      </c>
      <c r="AJ68" s="17"/>
      <c r="AK68" s="16">
        <v>475.42346243844509</v>
      </c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8"/>
    </row>
    <row r="69" spans="1:48" s="5" customFormat="1" x14ac:dyDescent="0.3">
      <c r="A69" s="10">
        <v>13</v>
      </c>
      <c r="B69" s="27">
        <v>220</v>
      </c>
      <c r="C69" s="28" t="s">
        <v>86</v>
      </c>
      <c r="D69" s="28" t="s">
        <v>87</v>
      </c>
      <c r="E69" s="27">
        <f>COUNT(I69:AV69)</f>
        <v>13</v>
      </c>
      <c r="F69" s="29">
        <f>IFERROR(G69/MIN(15,E69),"")</f>
        <v>399.21866516598186</v>
      </c>
      <c r="G69" s="14">
        <v>5189.8426471577641</v>
      </c>
      <c r="H69" s="29">
        <f>SUM(I69:AV69)</f>
        <v>5189.8426471577641</v>
      </c>
      <c r="I69" s="17"/>
      <c r="J69" s="17"/>
      <c r="K69" s="16">
        <v>392.98202903682727</v>
      </c>
      <c r="L69" s="16">
        <v>421.06927219321142</v>
      </c>
      <c r="M69" s="16">
        <v>409.01863012622948</v>
      </c>
      <c r="N69" s="17"/>
      <c r="O69" s="17"/>
      <c r="P69" s="16">
        <v>413.91173622052929</v>
      </c>
      <c r="Q69" s="16">
        <v>399.43342776203963</v>
      </c>
      <c r="R69" s="16">
        <v>340.23243110507519</v>
      </c>
      <c r="S69" s="17"/>
      <c r="T69" s="17"/>
      <c r="U69" s="17"/>
      <c r="V69" s="16">
        <v>407.11616976094319</v>
      </c>
      <c r="W69" s="17"/>
      <c r="X69" s="16">
        <v>401.51859303004733</v>
      </c>
      <c r="Y69" s="17"/>
      <c r="Z69" s="17"/>
      <c r="AA69" s="17"/>
      <c r="AB69" s="17"/>
      <c r="AC69" s="17"/>
      <c r="AD69" s="17"/>
      <c r="AE69" s="17"/>
      <c r="AF69" s="16">
        <v>383.37138785067111</v>
      </c>
      <c r="AG69" s="16">
        <v>377.54969338655303</v>
      </c>
      <c r="AH69" s="17"/>
      <c r="AI69" s="16">
        <v>408.54326396495082</v>
      </c>
      <c r="AJ69" s="16">
        <v>417.79429791609016</v>
      </c>
      <c r="AK69" s="16">
        <v>417.30171480459603</v>
      </c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8"/>
    </row>
    <row r="70" spans="1:48" s="5" customFormat="1" x14ac:dyDescent="0.3">
      <c r="A70" s="10">
        <v>14</v>
      </c>
      <c r="B70" s="27">
        <v>225</v>
      </c>
      <c r="C70" s="28" t="s">
        <v>111</v>
      </c>
      <c r="D70" s="28" t="s">
        <v>68</v>
      </c>
      <c r="E70" s="27">
        <f>COUNT(I70:AV70)</f>
        <v>14</v>
      </c>
      <c r="F70" s="29">
        <f>IFERROR(G70/MIN(15,E70),"")</f>
        <v>277.40788439387671</v>
      </c>
      <c r="G70" s="14">
        <v>3883.7103815142736</v>
      </c>
      <c r="H70" s="29">
        <f>SUM(I70:AV70)</f>
        <v>3883.7103815142746</v>
      </c>
      <c r="I70" s="17"/>
      <c r="J70" s="17"/>
      <c r="K70" s="17"/>
      <c r="L70" s="17"/>
      <c r="M70" s="17"/>
      <c r="N70" s="16">
        <v>306.93903914259602</v>
      </c>
      <c r="O70" s="17"/>
      <c r="P70" s="16">
        <v>257.74440220298072</v>
      </c>
      <c r="Q70" s="16">
        <v>265.00620345530945</v>
      </c>
      <c r="R70" s="17"/>
      <c r="S70" s="16">
        <v>255.81584770420511</v>
      </c>
      <c r="T70" s="16">
        <v>308.10614133118474</v>
      </c>
      <c r="U70" s="17"/>
      <c r="V70" s="16">
        <v>294.75372401629556</v>
      </c>
      <c r="W70" s="16">
        <v>310.78301662197975</v>
      </c>
      <c r="X70" s="17"/>
      <c r="Y70" s="16">
        <v>249.26457558036509</v>
      </c>
      <c r="Z70" s="16">
        <v>308.53723570028615</v>
      </c>
      <c r="AA70" s="17"/>
      <c r="AB70" s="16">
        <v>283.21139776665393</v>
      </c>
      <c r="AC70" s="16">
        <v>282.76927274676223</v>
      </c>
      <c r="AD70" s="17"/>
      <c r="AE70" s="17"/>
      <c r="AF70" s="17"/>
      <c r="AG70" s="16">
        <v>229.7850204575692</v>
      </c>
      <c r="AH70" s="16">
        <v>263.2894092689296</v>
      </c>
      <c r="AI70" s="17"/>
      <c r="AJ70" s="17"/>
      <c r="AK70" s="16">
        <v>267.7050955191562</v>
      </c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8"/>
    </row>
    <row r="71" spans="1:48" s="5" customFormat="1" x14ac:dyDescent="0.3">
      <c r="A71" s="10">
        <v>15</v>
      </c>
      <c r="B71" s="27">
        <v>233</v>
      </c>
      <c r="C71" s="28" t="s">
        <v>129</v>
      </c>
      <c r="D71" s="28" t="s">
        <v>130</v>
      </c>
      <c r="E71" s="27">
        <f>COUNT(I71:AV71)</f>
        <v>10</v>
      </c>
      <c r="F71" s="29">
        <f>IFERROR(G71/MIN(15,E71),"")</f>
        <v>373.3869633719645</v>
      </c>
      <c r="G71" s="14">
        <v>3733.8696337196452</v>
      </c>
      <c r="H71" s="29">
        <f>SUM(I71:AV71)</f>
        <v>3733.8696337196452</v>
      </c>
      <c r="I71" s="17"/>
      <c r="J71" s="17"/>
      <c r="K71" s="17"/>
      <c r="L71" s="17"/>
      <c r="M71" s="17"/>
      <c r="N71" s="17"/>
      <c r="O71" s="17"/>
      <c r="P71" s="16">
        <v>330.10017490857047</v>
      </c>
      <c r="Q71" s="16">
        <v>323.46588399989173</v>
      </c>
      <c r="R71" s="17"/>
      <c r="S71" s="16">
        <v>367.85095320623907</v>
      </c>
      <c r="T71" s="17"/>
      <c r="U71" s="16">
        <v>381.37996219281661</v>
      </c>
      <c r="V71" s="17"/>
      <c r="W71" s="16">
        <v>379.67115097159933</v>
      </c>
      <c r="X71" s="17"/>
      <c r="Y71" s="17"/>
      <c r="Z71" s="16">
        <v>381.29973474801056</v>
      </c>
      <c r="AA71" s="17"/>
      <c r="AB71" s="17"/>
      <c r="AC71" s="16">
        <v>372.51508005340133</v>
      </c>
      <c r="AD71" s="17"/>
      <c r="AE71" s="16">
        <v>383.46323147358407</v>
      </c>
      <c r="AF71" s="17"/>
      <c r="AG71" s="16">
        <v>386.9731800766283</v>
      </c>
      <c r="AH71" s="17"/>
      <c r="AI71" s="16">
        <v>427.15028208890453</v>
      </c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8"/>
    </row>
    <row r="72" spans="1:48" s="5" customFormat="1" x14ac:dyDescent="0.3">
      <c r="A72" s="10">
        <v>16</v>
      </c>
      <c r="B72" s="27">
        <v>227</v>
      </c>
      <c r="C72" s="28" t="s">
        <v>103</v>
      </c>
      <c r="D72" s="28" t="s">
        <v>58</v>
      </c>
      <c r="E72" s="27">
        <f>COUNT(I72:AV72)</f>
        <v>13</v>
      </c>
      <c r="F72" s="29">
        <f>IFERROR(G72/MIN(15,E72),"")</f>
        <v>285.51358853856613</v>
      </c>
      <c r="G72" s="14">
        <v>3711.6766510013599</v>
      </c>
      <c r="H72" s="29">
        <f>SUM(I72:AV72)</f>
        <v>3711.6766510013599</v>
      </c>
      <c r="I72" s="17"/>
      <c r="J72" s="17"/>
      <c r="K72" s="17"/>
      <c r="L72" s="17"/>
      <c r="M72" s="16">
        <v>314.80790749720268</v>
      </c>
      <c r="N72" s="16">
        <v>301.01099671029237</v>
      </c>
      <c r="O72" s="17"/>
      <c r="P72" s="16">
        <v>255.28700906344397</v>
      </c>
      <c r="Q72" s="16">
        <v>255.9909156179873</v>
      </c>
      <c r="R72" s="16">
        <v>321.28914569791993</v>
      </c>
      <c r="S72" s="16">
        <v>256.64846079704603</v>
      </c>
      <c r="T72" s="16">
        <v>341.19826686814736</v>
      </c>
      <c r="U72" s="17"/>
      <c r="V72" s="17"/>
      <c r="W72" s="17"/>
      <c r="X72" s="17"/>
      <c r="Y72" s="17"/>
      <c r="Z72" s="17"/>
      <c r="AA72" s="17"/>
      <c r="AB72" s="17"/>
      <c r="AC72" s="16">
        <v>268.83910386965374</v>
      </c>
      <c r="AD72" s="16">
        <v>237.53432008955087</v>
      </c>
      <c r="AE72" s="17"/>
      <c r="AF72" s="16">
        <v>266.46403242147926</v>
      </c>
      <c r="AG72" s="16">
        <v>307.43124956233805</v>
      </c>
      <c r="AH72" s="17"/>
      <c r="AI72" s="17"/>
      <c r="AJ72" s="16">
        <v>307.43801652892569</v>
      </c>
      <c r="AK72" s="16">
        <v>277.73722627737232</v>
      </c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8"/>
    </row>
    <row r="73" spans="1:48" s="5" customFormat="1" x14ac:dyDescent="0.3">
      <c r="A73" s="10">
        <v>17</v>
      </c>
      <c r="B73" s="27">
        <v>214</v>
      </c>
      <c r="C73" s="28" t="s">
        <v>88</v>
      </c>
      <c r="D73" s="28" t="s">
        <v>68</v>
      </c>
      <c r="E73" s="27">
        <f>COUNT(I73:AV73)</f>
        <v>19</v>
      </c>
      <c r="F73" s="29">
        <f>IFERROR(G73/MIN(15,E73),"")</f>
        <v>233.90576493292676</v>
      </c>
      <c r="G73" s="14">
        <v>3508.5864739939016</v>
      </c>
      <c r="H73" s="29">
        <f>SUM(I73:AV73)</f>
        <v>4277.2088457264836</v>
      </c>
      <c r="I73" s="17"/>
      <c r="J73" s="17"/>
      <c r="K73" s="15">
        <v>199.08319316572215</v>
      </c>
      <c r="L73" s="16">
        <v>245.29822127937337</v>
      </c>
      <c r="M73" s="17"/>
      <c r="N73" s="15">
        <v>202.98755822673263</v>
      </c>
      <c r="O73" s="16">
        <v>258.92645213794026</v>
      </c>
      <c r="P73" s="16">
        <v>206.70019080934958</v>
      </c>
      <c r="Q73" s="16">
        <v>245.01996220848991</v>
      </c>
      <c r="R73" s="17"/>
      <c r="S73" s="17"/>
      <c r="T73" s="16">
        <v>239.09645465380038</v>
      </c>
      <c r="U73" s="16">
        <v>222.84644656897308</v>
      </c>
      <c r="V73" s="17"/>
      <c r="W73" s="16">
        <v>226.77547643300659</v>
      </c>
      <c r="X73" s="17"/>
      <c r="Y73" s="17"/>
      <c r="Z73" s="15">
        <v>201.76465292158093</v>
      </c>
      <c r="AA73" s="16">
        <v>282.66787658802173</v>
      </c>
      <c r="AB73" s="17"/>
      <c r="AC73" s="16">
        <v>222.84006860328009</v>
      </c>
      <c r="AD73" s="16">
        <v>263.38314094207124</v>
      </c>
      <c r="AE73" s="17"/>
      <c r="AF73" s="15">
        <v>164.78696741854628</v>
      </c>
      <c r="AG73" s="16">
        <v>203.89669177595704</v>
      </c>
      <c r="AH73" s="16">
        <v>203.56356070496099</v>
      </c>
      <c r="AI73" s="16">
        <v>242.00102295976342</v>
      </c>
      <c r="AJ73" s="16">
        <v>207.47063940843839</v>
      </c>
      <c r="AK73" s="16">
        <v>238.10026892047631</v>
      </c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8"/>
    </row>
    <row r="74" spans="1:48" s="5" customFormat="1" x14ac:dyDescent="0.3">
      <c r="A74" s="10">
        <v>18</v>
      </c>
      <c r="B74" s="27">
        <v>234</v>
      </c>
      <c r="C74" s="28" t="s">
        <v>131</v>
      </c>
      <c r="D74" s="28" t="s">
        <v>132</v>
      </c>
      <c r="E74" s="27">
        <f>COUNT(I74:AV74)</f>
        <v>8</v>
      </c>
      <c r="F74" s="29">
        <f>IFERROR(G74/MIN(15,E74),"")</f>
        <v>289.49493073412896</v>
      </c>
      <c r="G74" s="14">
        <v>2315.9594458730317</v>
      </c>
      <c r="H74" s="29">
        <f>SUM(I74:AV74)</f>
        <v>2315.9594458730317</v>
      </c>
      <c r="I74" s="17"/>
      <c r="J74" s="17"/>
      <c r="K74" s="17"/>
      <c r="L74" s="17"/>
      <c r="M74" s="17"/>
      <c r="N74" s="17"/>
      <c r="O74" s="16">
        <v>286.87026242212573</v>
      </c>
      <c r="P74" s="17"/>
      <c r="Q74" s="16">
        <v>230.75652113831143</v>
      </c>
      <c r="R74" s="17"/>
      <c r="S74" s="17"/>
      <c r="T74" s="17"/>
      <c r="U74" s="17"/>
      <c r="V74" s="17"/>
      <c r="W74" s="17"/>
      <c r="X74" s="17"/>
      <c r="Y74" s="17"/>
      <c r="Z74" s="16">
        <v>302.39765636362381</v>
      </c>
      <c r="AA74" s="17"/>
      <c r="AB74" s="17"/>
      <c r="AC74" s="16">
        <v>270.89525331566279</v>
      </c>
      <c r="AD74" s="17"/>
      <c r="AE74" s="16">
        <v>290.52086703332259</v>
      </c>
      <c r="AF74" s="17"/>
      <c r="AG74" s="16">
        <v>268.19173094044811</v>
      </c>
      <c r="AH74" s="17"/>
      <c r="AI74" s="16">
        <v>345.18950587943527</v>
      </c>
      <c r="AJ74" s="16">
        <v>321.13764878010193</v>
      </c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8"/>
    </row>
    <row r="75" spans="1:48" s="5" customFormat="1" x14ac:dyDescent="0.3">
      <c r="A75" s="10">
        <v>19</v>
      </c>
      <c r="B75" s="27">
        <v>217</v>
      </c>
      <c r="C75" s="28" t="s">
        <v>104</v>
      </c>
      <c r="D75" s="28" t="s">
        <v>105</v>
      </c>
      <c r="E75" s="27">
        <f>COUNT(I75:AV75)</f>
        <v>5</v>
      </c>
      <c r="F75" s="29">
        <f>IFERROR(G75/MIN(15,E75),"")</f>
        <v>340.29135483605046</v>
      </c>
      <c r="G75" s="14">
        <v>1701.4567741802523</v>
      </c>
      <c r="H75" s="29">
        <f>SUM(I75:AV75)</f>
        <v>1701.4567741802525</v>
      </c>
      <c r="I75" s="17"/>
      <c r="J75" s="17"/>
      <c r="K75" s="17"/>
      <c r="L75" s="17"/>
      <c r="M75" s="16">
        <v>111.87891399517071</v>
      </c>
      <c r="N75" s="17"/>
      <c r="O75" s="17"/>
      <c r="P75" s="17"/>
      <c r="Q75" s="17"/>
      <c r="R75" s="17"/>
      <c r="S75" s="17"/>
      <c r="T75" s="17"/>
      <c r="U75" s="16">
        <v>393.39706920293963</v>
      </c>
      <c r="V75" s="16">
        <v>374.0198495732875</v>
      </c>
      <c r="W75" s="17"/>
      <c r="X75" s="17"/>
      <c r="Y75" s="17"/>
      <c r="Z75" s="16">
        <v>419.06005221932105</v>
      </c>
      <c r="AA75" s="17"/>
      <c r="AB75" s="17"/>
      <c r="AC75" s="17"/>
      <c r="AD75" s="17"/>
      <c r="AE75" s="16">
        <v>403.10088918953352</v>
      </c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8"/>
    </row>
    <row r="76" spans="1:48" s="5" customFormat="1" x14ac:dyDescent="0.3">
      <c r="A76" s="10">
        <v>20</v>
      </c>
      <c r="B76" s="27">
        <v>224</v>
      </c>
      <c r="C76" s="28" t="s">
        <v>139</v>
      </c>
      <c r="D76" s="28" t="s">
        <v>68</v>
      </c>
      <c r="E76" s="27">
        <f>COUNT(I76:AV76)</f>
        <v>3</v>
      </c>
      <c r="F76" s="29">
        <f>IFERROR(G76/MIN(15,E76),"")</f>
        <v>363.80102788761138</v>
      </c>
      <c r="G76" s="14">
        <v>1091.4030836628342</v>
      </c>
      <c r="H76" s="29">
        <f>SUM(I76:AV76)</f>
        <v>1091.4030836628342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6">
        <v>337.83136811659995</v>
      </c>
      <c r="V76" s="17"/>
      <c r="W76" s="17"/>
      <c r="X76" s="17"/>
      <c r="Y76" s="17"/>
      <c r="Z76" s="16">
        <v>382.05982367322065</v>
      </c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>
        <v>371.51189187301361</v>
      </c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8"/>
    </row>
    <row r="77" spans="1:48" s="5" customFormat="1" x14ac:dyDescent="0.3">
      <c r="A77" s="10">
        <v>21</v>
      </c>
      <c r="B77" s="27">
        <v>206</v>
      </c>
      <c r="C77" s="28" t="s">
        <v>106</v>
      </c>
      <c r="D77" s="28" t="s">
        <v>107</v>
      </c>
      <c r="E77" s="27">
        <f>COUNT(I77:AV77)</f>
        <v>3</v>
      </c>
      <c r="F77" s="29">
        <f>IFERROR(G77/MIN(15,E77),"")</f>
        <v>238.95389839516852</v>
      </c>
      <c r="G77" s="14">
        <v>716.8616951855056</v>
      </c>
      <c r="H77" s="29">
        <f>SUM(I77:AV77)</f>
        <v>716.8616951855056</v>
      </c>
      <c r="I77" s="17"/>
      <c r="J77" s="17"/>
      <c r="K77" s="17"/>
      <c r="L77" s="17"/>
      <c r="M77" s="16">
        <v>158.6669022425516</v>
      </c>
      <c r="N77" s="17"/>
      <c r="O77" s="17"/>
      <c r="P77" s="17"/>
      <c r="Q77" s="17"/>
      <c r="R77" s="17"/>
      <c r="S77" s="17"/>
      <c r="T77" s="17"/>
      <c r="U77" s="16">
        <v>266.91451924168462</v>
      </c>
      <c r="V77" s="17"/>
      <c r="W77" s="17"/>
      <c r="X77" s="17"/>
      <c r="Y77" s="17"/>
      <c r="Z77" s="16">
        <v>291.28027370126938</v>
      </c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8"/>
    </row>
    <row r="78" spans="1:48" s="5" customFormat="1" x14ac:dyDescent="0.3">
      <c r="A78" s="10">
        <v>22</v>
      </c>
      <c r="B78" s="27">
        <v>223</v>
      </c>
      <c r="C78" s="28" t="s">
        <v>126</v>
      </c>
      <c r="D78" s="28" t="s">
        <v>127</v>
      </c>
      <c r="E78" s="27">
        <f>COUNT(I78:AV78)</f>
        <v>1</v>
      </c>
      <c r="F78" s="29">
        <f>IFERROR(G78/MIN(15,E78),"")</f>
        <v>367.4706196967287</v>
      </c>
      <c r="G78" s="14">
        <v>367.4706196967287</v>
      </c>
      <c r="H78" s="29">
        <f>SUM(I78:AV78)</f>
        <v>367.4706196967287</v>
      </c>
      <c r="I78" s="17"/>
      <c r="J78" s="17"/>
      <c r="K78" s="17"/>
      <c r="L78" s="17"/>
      <c r="M78" s="17"/>
      <c r="N78" s="17"/>
      <c r="O78" s="17"/>
      <c r="P78" s="16">
        <v>367.4706196967287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8"/>
    </row>
    <row r="79" spans="1:48" s="5" customFormat="1" ht="14.4" thickBot="1" x14ac:dyDescent="0.35">
      <c r="A79" s="19">
        <v>23</v>
      </c>
      <c r="B79" s="30">
        <v>202</v>
      </c>
      <c r="C79" s="31" t="s">
        <v>125</v>
      </c>
      <c r="D79" s="31" t="s">
        <v>58</v>
      </c>
      <c r="E79" s="30">
        <f>COUNT(I79:AV79)</f>
        <v>1</v>
      </c>
      <c r="F79" s="32">
        <f>IFERROR(G79/MIN(15,E79),"")</f>
        <v>89.996603015365849</v>
      </c>
      <c r="G79" s="23">
        <v>89.996603015365849</v>
      </c>
      <c r="H79" s="32">
        <f>SUM(I79:AV79)</f>
        <v>89.996603015365849</v>
      </c>
      <c r="I79" s="24"/>
      <c r="J79" s="24"/>
      <c r="K79" s="24"/>
      <c r="L79" s="24"/>
      <c r="M79" s="24"/>
      <c r="N79" s="24"/>
      <c r="O79" s="24"/>
      <c r="P79" s="25">
        <v>89.996603015365849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6"/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2025-03-07T09:39:16Z</dcterms:created>
  <dcterms:modified xsi:type="dcterms:W3CDTF">2025-08-12T19:37:30Z</dcterms:modified>
</cp:coreProperties>
</file>