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dek Kuriš\Desktop\Sabzo\"/>
    </mc:Choice>
  </mc:AlternateContent>
  <bookViews>
    <workbookView xWindow="0" yWindow="0" windowWidth="24000" windowHeight="97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E71" i="1"/>
  <c r="F71" i="1" s="1"/>
  <c r="H70" i="1"/>
  <c r="E70" i="1"/>
  <c r="F70" i="1" s="1"/>
  <c r="H69" i="1"/>
  <c r="E69" i="1"/>
  <c r="F69" i="1" s="1"/>
  <c r="H68" i="1"/>
  <c r="E68" i="1"/>
  <c r="F68" i="1" s="1"/>
  <c r="H67" i="1"/>
  <c r="E67" i="1"/>
  <c r="F67" i="1" s="1"/>
  <c r="H66" i="1"/>
  <c r="E66" i="1"/>
  <c r="F66" i="1" s="1"/>
  <c r="H65" i="1"/>
  <c r="E65" i="1"/>
  <c r="F65" i="1" s="1"/>
  <c r="H64" i="1"/>
  <c r="E64" i="1"/>
  <c r="F64" i="1" s="1"/>
  <c r="H63" i="1"/>
  <c r="E63" i="1"/>
  <c r="F63" i="1" s="1"/>
  <c r="H62" i="1"/>
  <c r="E62" i="1"/>
  <c r="F62" i="1" s="1"/>
  <c r="H61" i="1"/>
  <c r="E61" i="1"/>
  <c r="F61" i="1" s="1"/>
  <c r="H60" i="1"/>
  <c r="E60" i="1"/>
  <c r="F60" i="1" s="1"/>
  <c r="H59" i="1"/>
  <c r="E59" i="1"/>
  <c r="F59" i="1" s="1"/>
  <c r="H58" i="1"/>
  <c r="E58" i="1"/>
  <c r="F58" i="1" s="1"/>
  <c r="H57" i="1"/>
  <c r="F57" i="1"/>
  <c r="E57" i="1"/>
  <c r="H56" i="1"/>
  <c r="E56" i="1"/>
  <c r="F56" i="1" s="1"/>
  <c r="H55" i="1"/>
  <c r="F55" i="1"/>
  <c r="E55" i="1"/>
  <c r="H54" i="1"/>
  <c r="E54" i="1"/>
  <c r="F54" i="1" s="1"/>
  <c r="H53" i="1"/>
  <c r="F53" i="1"/>
  <c r="E53" i="1"/>
  <c r="H51" i="1"/>
  <c r="E51" i="1"/>
  <c r="F51" i="1" s="1"/>
  <c r="H50" i="1"/>
  <c r="F50" i="1"/>
  <c r="E50" i="1"/>
  <c r="H49" i="1"/>
  <c r="E49" i="1"/>
  <c r="F49" i="1" s="1"/>
  <c r="H48" i="1"/>
  <c r="F48" i="1"/>
  <c r="E48" i="1"/>
  <c r="H47" i="1"/>
  <c r="E47" i="1"/>
  <c r="F47" i="1" s="1"/>
  <c r="H45" i="1"/>
  <c r="F45" i="1"/>
  <c r="E45" i="1"/>
  <c r="H46" i="1"/>
  <c r="E46" i="1"/>
  <c r="F46" i="1" s="1"/>
  <c r="H42" i="1"/>
  <c r="F42" i="1"/>
  <c r="E42" i="1"/>
  <c r="H44" i="1"/>
  <c r="E44" i="1"/>
  <c r="F44" i="1" s="1"/>
  <c r="H43" i="1"/>
  <c r="F43" i="1"/>
  <c r="E43" i="1"/>
  <c r="H40" i="1"/>
  <c r="E40" i="1"/>
  <c r="F40" i="1" s="1"/>
  <c r="H41" i="1"/>
  <c r="F41" i="1"/>
  <c r="E41" i="1"/>
  <c r="H39" i="1"/>
  <c r="E39" i="1"/>
  <c r="F39" i="1" s="1"/>
  <c r="H36" i="1"/>
  <c r="F36" i="1"/>
  <c r="E36" i="1"/>
  <c r="H35" i="1"/>
  <c r="E35" i="1"/>
  <c r="F35" i="1" s="1"/>
  <c r="H38" i="1"/>
  <c r="F38" i="1"/>
  <c r="E38" i="1"/>
  <c r="H37" i="1"/>
  <c r="E37" i="1"/>
  <c r="F37" i="1" s="1"/>
  <c r="H34" i="1"/>
  <c r="F34" i="1"/>
  <c r="E34" i="1"/>
  <c r="H32" i="1"/>
  <c r="E32" i="1"/>
  <c r="F32" i="1" s="1"/>
  <c r="H33" i="1"/>
  <c r="F33" i="1"/>
  <c r="E33" i="1"/>
  <c r="H31" i="1"/>
  <c r="E31" i="1"/>
  <c r="F31" i="1" s="1"/>
  <c r="H30" i="1"/>
  <c r="F30" i="1"/>
  <c r="E30" i="1"/>
  <c r="H29" i="1"/>
  <c r="E29" i="1"/>
  <c r="F29" i="1" s="1"/>
  <c r="H28" i="1"/>
  <c r="F28" i="1"/>
  <c r="E28" i="1"/>
  <c r="H27" i="1"/>
  <c r="E27" i="1"/>
  <c r="F27" i="1" s="1"/>
  <c r="H26" i="1"/>
  <c r="F26" i="1"/>
  <c r="E26" i="1"/>
  <c r="H25" i="1"/>
  <c r="E25" i="1"/>
  <c r="F25" i="1" s="1"/>
  <c r="H24" i="1"/>
  <c r="F24" i="1"/>
  <c r="E24" i="1"/>
  <c r="H23" i="1"/>
  <c r="E23" i="1"/>
  <c r="F23" i="1" s="1"/>
  <c r="H22" i="1"/>
  <c r="F22" i="1"/>
  <c r="E22" i="1"/>
  <c r="H21" i="1"/>
  <c r="E21" i="1"/>
  <c r="F21" i="1" s="1"/>
  <c r="H20" i="1"/>
  <c r="F20" i="1"/>
  <c r="E20" i="1"/>
  <c r="H19" i="1"/>
  <c r="E19" i="1"/>
  <c r="F19" i="1" s="1"/>
  <c r="H18" i="1"/>
  <c r="F18" i="1"/>
  <c r="E18" i="1"/>
  <c r="H17" i="1"/>
  <c r="E17" i="1"/>
  <c r="F17" i="1" s="1"/>
  <c r="H16" i="1"/>
  <c r="F16" i="1"/>
  <c r="E16" i="1"/>
  <c r="H15" i="1"/>
  <c r="E15" i="1"/>
  <c r="F15" i="1" s="1"/>
  <c r="H14" i="1"/>
  <c r="F14" i="1"/>
  <c r="E14" i="1"/>
  <c r="H13" i="1"/>
  <c r="E13" i="1"/>
  <c r="F13" i="1" s="1"/>
  <c r="H12" i="1"/>
  <c r="F12" i="1"/>
  <c r="E12" i="1"/>
  <c r="H11" i="1"/>
  <c r="E11" i="1"/>
  <c r="F11" i="1" s="1"/>
  <c r="H9" i="1"/>
  <c r="F9" i="1"/>
  <c r="E9" i="1"/>
  <c r="H10" i="1"/>
  <c r="E10" i="1"/>
  <c r="F10" i="1" s="1"/>
  <c r="H8" i="1"/>
  <c r="F8" i="1"/>
  <c r="E8" i="1"/>
  <c r="H7" i="1"/>
  <c r="E7" i="1"/>
  <c r="F7" i="1" s="1"/>
  <c r="H6" i="1"/>
  <c r="F6" i="1"/>
  <c r="E6" i="1"/>
  <c r="H5" i="1"/>
  <c r="E5" i="1"/>
  <c r="F5" i="1" s="1"/>
  <c r="H4" i="1"/>
  <c r="F4" i="1"/>
  <c r="E4" i="1"/>
  <c r="H3" i="1"/>
  <c r="E3" i="1"/>
  <c r="F3" i="1" s="1"/>
</calcChain>
</file>

<file path=xl/comments1.xml><?xml version="1.0" encoding="utf-8"?>
<comments xmlns="http://schemas.openxmlformats.org/spreadsheetml/2006/main">
  <authors>
    <author>50345</author>
    <author>Radek Kuriš</author>
    <author>Radorun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Pořadí</t>
        </r>
      </text>
    </comment>
    <comment ref="B2" authorId="0" shapeId="0">
      <text>
        <r>
          <rPr>
            <sz val="9"/>
            <color indexed="81"/>
            <rFont val="Tahoma"/>
            <family val="2"/>
            <charset val="238"/>
          </rPr>
          <t>Osobní číslo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Celkový počet odběhnutých závodů</t>
        </r>
      </text>
    </comment>
    <comment ref="F2" authorId="1" shapeId="0">
      <text>
        <r>
          <rPr>
            <sz val="9"/>
            <color indexed="81"/>
            <rFont val="Tahoma"/>
            <charset val="1"/>
          </rPr>
          <t>Průměrný počet bodů z 15 nejlepších závodů (ty jsou vyznačeny červeně)</t>
        </r>
      </text>
    </comment>
    <comment ref="G2" authorId="1" shapeId="0">
      <text>
        <r>
          <rPr>
            <sz val="9"/>
            <color indexed="81"/>
            <rFont val="Tahoma"/>
            <charset val="1"/>
          </rPr>
          <t>Součet bodů za 15 nejlepších závodů (ty jsou vyznačeny červeně)</t>
        </r>
      </text>
    </comment>
    <comment ref="H2" authorId="0" shapeId="0">
      <text>
        <r>
          <rPr>
            <sz val="9"/>
            <color indexed="81"/>
            <rFont val="Tahoma"/>
            <family val="2"/>
            <charset val="238"/>
          </rPr>
          <t>Celkový součet bodů ze všech závodů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Pořadí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38"/>
          </rPr>
          <t>Osobní číslo</t>
        </r>
      </text>
    </comment>
    <comment ref="E52" authorId="0" shapeId="0">
      <text>
        <r>
          <rPr>
            <sz val="9"/>
            <color indexed="81"/>
            <rFont val="Tahoma"/>
            <family val="2"/>
            <charset val="238"/>
          </rPr>
          <t>Celkový počet odběhnutých závodů</t>
        </r>
      </text>
    </comment>
    <comment ref="F52" authorId="2" shapeId="0">
      <text>
        <r>
          <rPr>
            <sz val="9"/>
            <color indexed="81"/>
            <rFont val="Tahoma"/>
            <charset val="1"/>
          </rPr>
          <t>Průměrný počet bodů z 15 nejlepších závodů (ty jsou vyznačeny červeně)</t>
        </r>
      </text>
    </comment>
    <comment ref="G52" authorId="2" shapeId="0">
      <text>
        <r>
          <rPr>
            <sz val="9"/>
            <color indexed="81"/>
            <rFont val="Tahoma"/>
            <charset val="1"/>
          </rPr>
          <t xml:space="preserve">Součet bodů za 15 nejlepších závodů (ty jsou vyznačeny červeně)
Rozhodující body pro celkové pořadí
</t>
        </r>
      </text>
    </comment>
    <comment ref="H52" authorId="0" shapeId="0">
      <text>
        <r>
          <rPr>
            <sz val="9"/>
            <color indexed="81"/>
            <rFont val="Tahoma"/>
            <family val="2"/>
            <charset val="238"/>
          </rPr>
          <t>Celkový součet bodů ze všech závodů</t>
        </r>
      </text>
    </comment>
  </commentList>
</comments>
</file>

<file path=xl/sharedStrings.xml><?xml version="1.0" encoding="utf-8"?>
<sst xmlns="http://schemas.openxmlformats.org/spreadsheetml/2006/main" count="193" uniqueCount="156">
  <si>
    <t>Datum</t>
  </si>
  <si>
    <t>PO</t>
  </si>
  <si>
    <t>OČ</t>
  </si>
  <si>
    <t>PŘ</t>
  </si>
  <si>
    <t>JM</t>
  </si>
  <si>
    <t>ZA</t>
  </si>
  <si>
    <t>PR</t>
  </si>
  <si>
    <t>BO</t>
  </si>
  <si>
    <t>CE</t>
  </si>
  <si>
    <t>Procházka</t>
  </si>
  <si>
    <t>Michal</t>
  </si>
  <si>
    <t>Bradáč</t>
  </si>
  <si>
    <t>Jiří</t>
  </si>
  <si>
    <t>Teplý</t>
  </si>
  <si>
    <t>Ondřej</t>
  </si>
  <si>
    <t>Kuriš</t>
  </si>
  <si>
    <t>Radek</t>
  </si>
  <si>
    <t>Zyma</t>
  </si>
  <si>
    <t>Miroslav</t>
  </si>
  <si>
    <t>Rabiňák</t>
  </si>
  <si>
    <t>Martin</t>
  </si>
  <si>
    <t>Tomáš</t>
  </si>
  <si>
    <t>Sodomka</t>
  </si>
  <si>
    <t>Havelka</t>
  </si>
  <si>
    <t>Milan</t>
  </si>
  <si>
    <t>Šebesta</t>
  </si>
  <si>
    <t>Slamiak</t>
  </si>
  <si>
    <t>Stanislav</t>
  </si>
  <si>
    <t>Rada</t>
  </si>
  <si>
    <t>Petr</t>
  </si>
  <si>
    <t>Novák</t>
  </si>
  <si>
    <t>Pavel</t>
  </si>
  <si>
    <t>Čižinský</t>
  </si>
  <si>
    <t>Jaromír</t>
  </si>
  <si>
    <t>Aldorf</t>
  </si>
  <si>
    <t>Luboš</t>
  </si>
  <si>
    <t>Šnajberk</t>
  </si>
  <si>
    <t>Jiří ml.</t>
  </si>
  <si>
    <t>Rožánek</t>
  </si>
  <si>
    <t>Vladimír</t>
  </si>
  <si>
    <t>Cedrych</t>
  </si>
  <si>
    <t>Karel</t>
  </si>
  <si>
    <t>Pucholt</t>
  </si>
  <si>
    <t>Nový</t>
  </si>
  <si>
    <t>Břetislav</t>
  </si>
  <si>
    <t>Pokorný</t>
  </si>
  <si>
    <t>Jan</t>
  </si>
  <si>
    <t>Březina</t>
  </si>
  <si>
    <t>Adámek</t>
  </si>
  <si>
    <t>Fojtík</t>
  </si>
  <si>
    <t>Zbyněk</t>
  </si>
  <si>
    <t>Dolejš</t>
  </si>
  <si>
    <t>Radomír</t>
  </si>
  <si>
    <t>Jiří st.</t>
  </si>
  <si>
    <t>Borovičková</t>
  </si>
  <si>
    <t>Lenka</t>
  </si>
  <si>
    <t>Šugová</t>
  </si>
  <si>
    <t>Naděžda</t>
  </si>
  <si>
    <t>Trnková</t>
  </si>
  <si>
    <t>Štěpánka</t>
  </si>
  <si>
    <t>Šebestová</t>
  </si>
  <si>
    <t>Jana</t>
  </si>
  <si>
    <t>Flieglová</t>
  </si>
  <si>
    <t>Alena</t>
  </si>
  <si>
    <t>Kasalová</t>
  </si>
  <si>
    <t>Barbora</t>
  </si>
  <si>
    <t>Pucholtová</t>
  </si>
  <si>
    <t>Zdeňka</t>
  </si>
  <si>
    <t>Dolejšová</t>
  </si>
  <si>
    <t>Jitka</t>
  </si>
  <si>
    <t>Chlupatá</t>
  </si>
  <si>
    <t>Šimerová</t>
  </si>
  <si>
    <t>Alice</t>
  </si>
  <si>
    <t>Ročňáková</t>
  </si>
  <si>
    <t>Miloslava</t>
  </si>
  <si>
    <t>Čermák</t>
  </si>
  <si>
    <t>Lukáš</t>
  </si>
  <si>
    <t>Miřejovský</t>
  </si>
  <si>
    <t>8.3.</t>
  </si>
  <si>
    <t>15.3.</t>
  </si>
  <si>
    <t>21.3.</t>
  </si>
  <si>
    <t>23.3.</t>
  </si>
  <si>
    <t>28.3.</t>
  </si>
  <si>
    <t>30.3.</t>
  </si>
  <si>
    <t>4.4.</t>
  </si>
  <si>
    <t>6.4.</t>
  </si>
  <si>
    <t>11.4.</t>
  </si>
  <si>
    <t>13.4.</t>
  </si>
  <si>
    <t>18.4.</t>
  </si>
  <si>
    <t>25.4.</t>
  </si>
  <si>
    <t>3.5.</t>
  </si>
  <si>
    <t>9.5.</t>
  </si>
  <si>
    <t>11.5.</t>
  </si>
  <si>
    <t>18.5.</t>
  </si>
  <si>
    <t>23.5.</t>
  </si>
  <si>
    <t>25.5.</t>
  </si>
  <si>
    <t>30.5.</t>
  </si>
  <si>
    <t>1.6.</t>
  </si>
  <si>
    <t>7.6.</t>
  </si>
  <si>
    <t>13.6.</t>
  </si>
  <si>
    <t>15.6.</t>
  </si>
  <si>
    <t>22.6.</t>
  </si>
  <si>
    <t>27.6.</t>
  </si>
  <si>
    <t>29.6.</t>
  </si>
  <si>
    <t>11.7.</t>
  </si>
  <si>
    <t>3.8.</t>
  </si>
  <si>
    <t>8.8.</t>
  </si>
  <si>
    <t>15.8.</t>
  </si>
  <si>
    <t>24.8.</t>
  </si>
  <si>
    <t>29.8.</t>
  </si>
  <si>
    <t>31.8.</t>
  </si>
  <si>
    <t>6.9.</t>
  </si>
  <si>
    <t>13.9.</t>
  </si>
  <si>
    <t>17.9.</t>
  </si>
  <si>
    <t>3.10.</t>
  </si>
  <si>
    <t>7.10.</t>
  </si>
  <si>
    <t>21.10.</t>
  </si>
  <si>
    <t>Matějovský</t>
  </si>
  <si>
    <t>Šiman</t>
  </si>
  <si>
    <t>Eduard</t>
  </si>
  <si>
    <t>Doležal</t>
  </si>
  <si>
    <t>Holan</t>
  </si>
  <si>
    <t>Rock</t>
  </si>
  <si>
    <t>Černý</t>
  </si>
  <si>
    <t>Václav</t>
  </si>
  <si>
    <t>Moch</t>
  </si>
  <si>
    <t>Ivan</t>
  </si>
  <si>
    <t>Setínková</t>
  </si>
  <si>
    <t>Zuzana</t>
  </si>
  <si>
    <t>Norková</t>
  </si>
  <si>
    <t>Zdena</t>
  </si>
  <si>
    <t>Požgayová</t>
  </si>
  <si>
    <t>Urban</t>
  </si>
  <si>
    <t>Josef</t>
  </si>
  <si>
    <t>Rádl</t>
  </si>
  <si>
    <t>Mališová</t>
  </si>
  <si>
    <t>Karla</t>
  </si>
  <si>
    <t>Pěkný</t>
  </si>
  <si>
    <t>Jindra</t>
  </si>
  <si>
    <t>David</t>
  </si>
  <si>
    <t>Hampl</t>
  </si>
  <si>
    <t>Člupková</t>
  </si>
  <si>
    <t>Ledvinka</t>
  </si>
  <si>
    <t>Ovčinikov</t>
  </si>
  <si>
    <t>Diviš</t>
  </si>
  <si>
    <t>Vlachynská</t>
  </si>
  <si>
    <t>Libuše</t>
  </si>
  <si>
    <t>Paukert</t>
  </si>
  <si>
    <t>Tomáš ml.</t>
  </si>
  <si>
    <t>Jungová</t>
  </si>
  <si>
    <t>Michaela</t>
  </si>
  <si>
    <t>Preislerová</t>
  </si>
  <si>
    <t>Jiřina</t>
  </si>
  <si>
    <t>Hejkrlík</t>
  </si>
  <si>
    <t>Filip</t>
  </si>
  <si>
    <t>Šťástka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</si>
</sst>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1" fontId="2" fillId="6" borderId="7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1" fontId="2" fillId="6" borderId="10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1" fontId="2" fillId="5" borderId="10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AV71"/>
  <sheetViews>
    <sheetView showGridLines="0" tabSelected="1" zoomScale="90" zoomScaleNormal="90" workbookViewId="0">
      <pane ySplit="2" topLeftCell="A3" activePane="bottomLeft" state="frozenSplit"/>
      <selection pane="bottomLeft" activeCell="A2" sqref="A2"/>
    </sheetView>
  </sheetViews>
  <sheetFormatPr defaultColWidth="9.140625" defaultRowHeight="12.75" x14ac:dyDescent="0.2"/>
  <cols>
    <col min="1" max="2" width="4.28515625" style="1" customWidth="1"/>
    <col min="3" max="3" width="11.7109375" style="1" customWidth="1"/>
    <col min="4" max="4" width="8.7109375" style="1" customWidth="1"/>
    <col min="5" max="5" width="3.85546875" style="1" customWidth="1"/>
    <col min="6" max="6" width="4.28515625" style="1" customWidth="1"/>
    <col min="7" max="8" width="6.7109375" style="1" customWidth="1"/>
    <col min="9" max="10" width="4" style="1" bestFit="1" customWidth="1"/>
    <col min="11" max="11" width="4.85546875" style="1" customWidth="1"/>
    <col min="12" max="15" width="4.85546875" style="1" bestFit="1" customWidth="1"/>
    <col min="16" max="17" width="4" style="1" bestFit="1" customWidth="1"/>
    <col min="18" max="21" width="4.85546875" style="1" bestFit="1" customWidth="1"/>
    <col min="22" max="23" width="4" style="1" bestFit="1" customWidth="1"/>
    <col min="24" max="28" width="4.85546875" style="1" bestFit="1" customWidth="1"/>
    <col min="29" max="30" width="4" style="1" bestFit="1" customWidth="1"/>
    <col min="31" max="36" width="4.85546875" style="1" bestFit="1" customWidth="1"/>
    <col min="37" max="38" width="4" style="1" bestFit="1" customWidth="1"/>
    <col min="39" max="41" width="4.85546875" style="1" bestFit="1" customWidth="1"/>
    <col min="42" max="42" width="4.7109375" style="1" customWidth="1"/>
    <col min="43" max="43" width="4" style="1" bestFit="1" customWidth="1"/>
    <col min="44" max="47" width="4.85546875" style="1" bestFit="1" customWidth="1"/>
    <col min="48" max="48" width="5.85546875" style="1" bestFit="1" customWidth="1"/>
    <col min="49" max="16384" width="9.140625" style="1"/>
  </cols>
  <sheetData>
    <row r="1" spans="1:48" s="2" customFormat="1" ht="13.5" thickBot="1" x14ac:dyDescent="0.25">
      <c r="H1" s="3" t="s">
        <v>0</v>
      </c>
      <c r="I1" s="3" t="s">
        <v>78</v>
      </c>
      <c r="J1" s="3" t="s">
        <v>78</v>
      </c>
      <c r="K1" s="3" t="s">
        <v>79</v>
      </c>
      <c r="L1" s="3" t="s">
        <v>80</v>
      </c>
      <c r="M1" s="3" t="s">
        <v>81</v>
      </c>
      <c r="N1" s="3" t="s">
        <v>82</v>
      </c>
      <c r="O1" s="3" t="s">
        <v>83</v>
      </c>
      <c r="P1" s="3" t="s">
        <v>84</v>
      </c>
      <c r="Q1" s="3" t="s">
        <v>85</v>
      </c>
      <c r="R1" s="3" t="s">
        <v>86</v>
      </c>
      <c r="S1" s="3" t="s">
        <v>87</v>
      </c>
      <c r="T1" s="3" t="s">
        <v>88</v>
      </c>
      <c r="U1" s="3" t="s">
        <v>89</v>
      </c>
      <c r="V1" s="3" t="s">
        <v>90</v>
      </c>
      <c r="W1" s="3" t="s">
        <v>91</v>
      </c>
      <c r="X1" s="3" t="s">
        <v>92</v>
      </c>
      <c r="Y1" s="3" t="s">
        <v>93</v>
      </c>
      <c r="Z1" s="3" t="s">
        <v>94</v>
      </c>
      <c r="AA1" s="3" t="s">
        <v>95</v>
      </c>
      <c r="AB1" s="3" t="s">
        <v>96</v>
      </c>
      <c r="AC1" s="3" t="s">
        <v>97</v>
      </c>
      <c r="AD1" s="3" t="s">
        <v>98</v>
      </c>
      <c r="AE1" s="3" t="s">
        <v>99</v>
      </c>
      <c r="AF1" s="3" t="s">
        <v>100</v>
      </c>
      <c r="AG1" s="3" t="s">
        <v>101</v>
      </c>
      <c r="AH1" s="3" t="s">
        <v>102</v>
      </c>
      <c r="AI1" s="3" t="s">
        <v>103</v>
      </c>
      <c r="AJ1" s="3" t="s">
        <v>104</v>
      </c>
      <c r="AK1" s="3" t="s">
        <v>105</v>
      </c>
      <c r="AL1" s="3" t="s">
        <v>106</v>
      </c>
      <c r="AM1" s="3" t="s">
        <v>107</v>
      </c>
      <c r="AN1" s="3" t="s">
        <v>108</v>
      </c>
      <c r="AO1" s="3" t="s">
        <v>109</v>
      </c>
      <c r="AP1" s="3" t="s">
        <v>110</v>
      </c>
      <c r="AQ1" s="3" t="s">
        <v>111</v>
      </c>
      <c r="AR1" s="3" t="s">
        <v>112</v>
      </c>
      <c r="AS1" s="3" t="s">
        <v>113</v>
      </c>
      <c r="AT1" s="3" t="s">
        <v>114</v>
      </c>
      <c r="AU1" s="3" t="s">
        <v>115</v>
      </c>
      <c r="AV1" s="4" t="s">
        <v>116</v>
      </c>
    </row>
    <row r="2" spans="1:48" s="5" customForma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>
        <v>1</v>
      </c>
      <c r="J2" s="7">
        <v>2</v>
      </c>
      <c r="K2" s="7">
        <v>3</v>
      </c>
      <c r="L2" s="7">
        <v>4</v>
      </c>
      <c r="M2" s="7">
        <v>5</v>
      </c>
      <c r="N2" s="7">
        <v>6</v>
      </c>
      <c r="O2" s="7">
        <v>7</v>
      </c>
      <c r="P2" s="7">
        <v>8</v>
      </c>
      <c r="Q2" s="7">
        <v>9</v>
      </c>
      <c r="R2" s="7">
        <v>10</v>
      </c>
      <c r="S2" s="7">
        <v>11</v>
      </c>
      <c r="T2" s="7">
        <v>12</v>
      </c>
      <c r="U2" s="7">
        <v>13</v>
      </c>
      <c r="V2" s="7">
        <v>14</v>
      </c>
      <c r="W2" s="7">
        <v>15</v>
      </c>
      <c r="X2" s="7">
        <v>16</v>
      </c>
      <c r="Y2" s="7">
        <v>17</v>
      </c>
      <c r="Z2" s="7">
        <v>18</v>
      </c>
      <c r="AA2" s="7">
        <v>19</v>
      </c>
      <c r="AB2" s="7">
        <v>20</v>
      </c>
      <c r="AC2" s="7">
        <v>21</v>
      </c>
      <c r="AD2" s="7">
        <v>22</v>
      </c>
      <c r="AE2" s="7">
        <v>23</v>
      </c>
      <c r="AF2" s="7">
        <v>24</v>
      </c>
      <c r="AG2" s="7">
        <v>25</v>
      </c>
      <c r="AH2" s="7">
        <v>26</v>
      </c>
      <c r="AI2" s="7">
        <v>27</v>
      </c>
      <c r="AJ2" s="7">
        <v>28</v>
      </c>
      <c r="AK2" s="7">
        <v>29</v>
      </c>
      <c r="AL2" s="7">
        <v>30</v>
      </c>
      <c r="AM2" s="7">
        <v>31</v>
      </c>
      <c r="AN2" s="7">
        <v>32</v>
      </c>
      <c r="AO2" s="7">
        <v>33</v>
      </c>
      <c r="AP2" s="7">
        <v>34</v>
      </c>
      <c r="AQ2" s="7">
        <v>35</v>
      </c>
      <c r="AR2" s="7">
        <v>36</v>
      </c>
      <c r="AS2" s="7">
        <v>37</v>
      </c>
      <c r="AT2" s="7">
        <v>38</v>
      </c>
      <c r="AU2" s="7">
        <v>39</v>
      </c>
      <c r="AV2" s="8">
        <v>40</v>
      </c>
    </row>
    <row r="3" spans="1:48" s="5" customFormat="1" x14ac:dyDescent="0.2">
      <c r="A3" s="9">
        <v>1</v>
      </c>
      <c r="B3" s="10">
        <v>164</v>
      </c>
      <c r="C3" s="11" t="s">
        <v>9</v>
      </c>
      <c r="D3" s="11" t="s">
        <v>10</v>
      </c>
      <c r="E3" s="12">
        <f>COUNT(I3:AV3)</f>
        <v>16</v>
      </c>
      <c r="F3" s="13">
        <f>IFERROR(G3/MIN(15,E3),"")</f>
        <v>552.50790050238732</v>
      </c>
      <c r="G3" s="14">
        <v>8287.6185075358098</v>
      </c>
      <c r="H3" s="13">
        <f>SUM(I3:AV3)</f>
        <v>8765.2454658726947</v>
      </c>
      <c r="I3" s="15">
        <v>534.92969602124526</v>
      </c>
      <c r="J3" s="15">
        <v>545.18574363159746</v>
      </c>
      <c r="K3" s="16"/>
      <c r="L3" s="16"/>
      <c r="M3" s="16"/>
      <c r="N3" s="15">
        <v>553.03723242078092</v>
      </c>
      <c r="O3" s="16"/>
      <c r="P3" s="15">
        <v>558.58566678229249</v>
      </c>
      <c r="Q3" s="16"/>
      <c r="R3" s="15">
        <v>563.29479500707885</v>
      </c>
      <c r="S3" s="16"/>
      <c r="T3" s="16"/>
      <c r="U3" s="16"/>
      <c r="V3" s="16"/>
      <c r="W3" s="15">
        <v>561.56164695177438</v>
      </c>
      <c r="X3" s="16"/>
      <c r="Y3" s="15">
        <v>547.61209529950224</v>
      </c>
      <c r="Z3" s="15">
        <v>547.70099092938813</v>
      </c>
      <c r="AA3" s="16"/>
      <c r="AB3" s="16"/>
      <c r="AC3" s="15">
        <v>571.70748540242096</v>
      </c>
      <c r="AD3" s="15">
        <v>547.23820585209933</v>
      </c>
      <c r="AE3" s="16"/>
      <c r="AF3" s="16"/>
      <c r="AG3" s="15">
        <v>547.0184567515646</v>
      </c>
      <c r="AH3" s="16"/>
      <c r="AI3" s="15">
        <v>557.16800929036731</v>
      </c>
      <c r="AJ3" s="15">
        <v>536.52189052364065</v>
      </c>
      <c r="AK3" s="17">
        <v>477.6269583368861</v>
      </c>
      <c r="AL3" s="16"/>
      <c r="AM3" s="16"/>
      <c r="AN3" s="16"/>
      <c r="AO3" s="16"/>
      <c r="AP3" s="15">
        <v>568.16290261778045</v>
      </c>
      <c r="AQ3" s="16"/>
      <c r="AR3" s="16"/>
      <c r="AS3" s="16"/>
      <c r="AT3" s="15">
        <v>547.89369005427648</v>
      </c>
      <c r="AU3" s="16"/>
      <c r="AV3" s="18"/>
    </row>
    <row r="4" spans="1:48" s="5" customFormat="1" x14ac:dyDescent="0.2">
      <c r="A4" s="9">
        <v>2</v>
      </c>
      <c r="B4" s="10">
        <v>166</v>
      </c>
      <c r="C4" s="11" t="s">
        <v>11</v>
      </c>
      <c r="D4" s="11" t="s">
        <v>12</v>
      </c>
      <c r="E4" s="12">
        <f>COUNT(I4:AV4)</f>
        <v>21</v>
      </c>
      <c r="F4" s="13">
        <f>IFERROR(G4/MIN(15,E4),"")</f>
        <v>518.9987712617135</v>
      </c>
      <c r="G4" s="14">
        <v>7784.981568925703</v>
      </c>
      <c r="H4" s="13">
        <f>SUM(I4:AV4)</f>
        <v>10798.837160677742</v>
      </c>
      <c r="I4" s="15">
        <v>518.80009010290701</v>
      </c>
      <c r="J4" s="15">
        <v>521.6608683021974</v>
      </c>
      <c r="K4" s="16"/>
      <c r="L4" s="15">
        <v>526.15562687317015</v>
      </c>
      <c r="M4" s="15">
        <v>540.42425283407761</v>
      </c>
      <c r="N4" s="15">
        <v>516.74734687221132</v>
      </c>
      <c r="O4" s="16"/>
      <c r="P4" s="15">
        <v>514.51203904166118</v>
      </c>
      <c r="Q4" s="15">
        <v>517.58218131152091</v>
      </c>
      <c r="R4" s="15">
        <v>519.31835142197735</v>
      </c>
      <c r="S4" s="16"/>
      <c r="T4" s="15">
        <v>512.70610930230532</v>
      </c>
      <c r="U4" s="15">
        <v>513.13245061377802</v>
      </c>
      <c r="V4" s="17">
        <v>505.02902689394597</v>
      </c>
      <c r="W4" s="16"/>
      <c r="X4" s="16"/>
      <c r="Y4" s="16"/>
      <c r="Z4" s="16"/>
      <c r="AA4" s="16"/>
      <c r="AB4" s="16"/>
      <c r="AC4" s="16"/>
      <c r="AD4" s="17">
        <v>508.75512652688963</v>
      </c>
      <c r="AE4" s="16"/>
      <c r="AF4" s="15">
        <v>514.0702834601866</v>
      </c>
      <c r="AG4" s="16"/>
      <c r="AH4" s="17">
        <v>503.45641430471596</v>
      </c>
      <c r="AI4" s="17">
        <v>495.74839985094701</v>
      </c>
      <c r="AJ4" s="17">
        <v>502.17118993191923</v>
      </c>
      <c r="AK4" s="16"/>
      <c r="AL4" s="15">
        <v>525.55095305735347</v>
      </c>
      <c r="AM4" s="17">
        <v>498.69543424362041</v>
      </c>
      <c r="AN4" s="15">
        <v>519.64202876140416</v>
      </c>
      <c r="AO4" s="15">
        <v>510.50360468142935</v>
      </c>
      <c r="AP4" s="16"/>
      <c r="AQ4" s="16"/>
      <c r="AR4" s="16"/>
      <c r="AS4" s="16"/>
      <c r="AT4" s="15">
        <v>514.1753822895239</v>
      </c>
      <c r="AU4" s="16"/>
      <c r="AV4" s="18"/>
    </row>
    <row r="5" spans="1:48" s="5" customFormat="1" x14ac:dyDescent="0.2">
      <c r="A5" s="9">
        <v>3</v>
      </c>
      <c r="B5" s="10">
        <v>124</v>
      </c>
      <c r="C5" s="11" t="s">
        <v>138</v>
      </c>
      <c r="D5" s="11" t="s">
        <v>139</v>
      </c>
      <c r="E5" s="12">
        <f>COUNT(I5:AV5)</f>
        <v>30</v>
      </c>
      <c r="F5" s="13">
        <f>IFERROR(G5/MIN(15,E5),"")</f>
        <v>514.92668105023665</v>
      </c>
      <c r="G5" s="14">
        <v>7723.9002157535497</v>
      </c>
      <c r="H5" s="13">
        <f>SUM(I5:AV5)</f>
        <v>15058.560805192639</v>
      </c>
      <c r="I5" s="16"/>
      <c r="J5" s="16"/>
      <c r="K5" s="16"/>
      <c r="L5" s="16"/>
      <c r="M5" s="16"/>
      <c r="N5" s="17">
        <v>400.36931579336533</v>
      </c>
      <c r="O5" s="17">
        <v>470.84628095097173</v>
      </c>
      <c r="P5" s="17">
        <v>493.14468380321273</v>
      </c>
      <c r="Q5" s="17">
        <v>500</v>
      </c>
      <c r="R5" s="16"/>
      <c r="S5" s="17">
        <v>500.54926059347082</v>
      </c>
      <c r="T5" s="17">
        <v>500</v>
      </c>
      <c r="U5" s="17">
        <v>500</v>
      </c>
      <c r="V5" s="17">
        <v>497.42782938767351</v>
      </c>
      <c r="W5" s="15">
        <v>512.73885350318471</v>
      </c>
      <c r="X5" s="15">
        <v>514.52768402968547</v>
      </c>
      <c r="Y5" s="16"/>
      <c r="Z5" s="15">
        <v>507.74364282719</v>
      </c>
      <c r="AA5" s="15">
        <v>509.51150515900684</v>
      </c>
      <c r="AB5" s="15">
        <v>523.7958393886895</v>
      </c>
      <c r="AC5" s="15">
        <v>524.21427339017987</v>
      </c>
      <c r="AD5" s="17">
        <v>500</v>
      </c>
      <c r="AE5" s="15">
        <v>503.78241178519886</v>
      </c>
      <c r="AF5" s="15">
        <v>502.3558466297485</v>
      </c>
      <c r="AG5" s="17">
        <v>500</v>
      </c>
      <c r="AH5" s="15">
        <v>507.40756761433062</v>
      </c>
      <c r="AI5" s="17">
        <v>500</v>
      </c>
      <c r="AJ5" s="17">
        <v>475.74213883405798</v>
      </c>
      <c r="AK5" s="15">
        <v>529.24518172545231</v>
      </c>
      <c r="AL5" s="16"/>
      <c r="AM5" s="15">
        <v>503.03876551829075</v>
      </c>
      <c r="AN5" s="15">
        <v>508.75599195917738</v>
      </c>
      <c r="AO5" s="17">
        <v>500</v>
      </c>
      <c r="AP5" s="15">
        <v>503.72937035205638</v>
      </c>
      <c r="AQ5" s="16"/>
      <c r="AR5" s="17">
        <v>500</v>
      </c>
      <c r="AS5" s="15">
        <v>533.95672948149672</v>
      </c>
      <c r="AT5" s="17">
        <v>496.58108007633393</v>
      </c>
      <c r="AU5" s="15">
        <v>539.09655238986284</v>
      </c>
      <c r="AV5" s="18"/>
    </row>
    <row r="6" spans="1:48" s="5" customFormat="1" x14ac:dyDescent="0.2">
      <c r="A6" s="9">
        <v>4</v>
      </c>
      <c r="B6" s="10">
        <v>178</v>
      </c>
      <c r="C6" s="11" t="s">
        <v>13</v>
      </c>
      <c r="D6" s="11" t="s">
        <v>14</v>
      </c>
      <c r="E6" s="12">
        <f>COUNT(I6:AV6)</f>
        <v>25</v>
      </c>
      <c r="F6" s="13">
        <f>IFERROR(G6/MIN(15,E6),"")</f>
        <v>514.44232953132109</v>
      </c>
      <c r="G6" s="14">
        <v>7716.6349429698157</v>
      </c>
      <c r="H6" s="13">
        <f>SUM(I6:AV6)</f>
        <v>12565.193671619856</v>
      </c>
      <c r="I6" s="17">
        <v>482.08908332147769</v>
      </c>
      <c r="J6" s="17">
        <v>500</v>
      </c>
      <c r="K6" s="15">
        <v>511.77431208936025</v>
      </c>
      <c r="L6" s="15">
        <v>504.91084576338716</v>
      </c>
      <c r="M6" s="15">
        <v>515.73465181331892</v>
      </c>
      <c r="N6" s="17">
        <v>500</v>
      </c>
      <c r="O6" s="15">
        <v>520.11042468185849</v>
      </c>
      <c r="P6" s="16"/>
      <c r="Q6" s="15">
        <v>532.80022984102652</v>
      </c>
      <c r="R6" s="17">
        <v>500</v>
      </c>
      <c r="S6" s="16"/>
      <c r="T6" s="15">
        <v>507.19211263671519</v>
      </c>
      <c r="U6" s="15">
        <v>523.86822899054141</v>
      </c>
      <c r="V6" s="15">
        <v>508.12562064082437</v>
      </c>
      <c r="W6" s="16"/>
      <c r="X6" s="15">
        <v>520.89437860276098</v>
      </c>
      <c r="Y6" s="15">
        <v>522.72195767755034</v>
      </c>
      <c r="Z6" s="16"/>
      <c r="AA6" s="15">
        <v>513.13527719180559</v>
      </c>
      <c r="AB6" s="15">
        <v>516.2974609925584</v>
      </c>
      <c r="AC6" s="16"/>
      <c r="AD6" s="16"/>
      <c r="AE6" s="15">
        <v>512.5686391612337</v>
      </c>
      <c r="AF6" s="16"/>
      <c r="AG6" s="15">
        <v>501.60023336122669</v>
      </c>
      <c r="AH6" s="17">
        <v>463.44811458479762</v>
      </c>
      <c r="AI6" s="16"/>
      <c r="AJ6" s="17">
        <v>486.57491255321986</v>
      </c>
      <c r="AK6" s="17">
        <v>500</v>
      </c>
      <c r="AL6" s="16"/>
      <c r="AM6" s="16"/>
      <c r="AN6" s="16"/>
      <c r="AO6" s="17">
        <v>499.58627952459767</v>
      </c>
      <c r="AP6" s="16"/>
      <c r="AQ6" s="15">
        <v>504.90056952564754</v>
      </c>
      <c r="AR6" s="17">
        <v>453.5251258973534</v>
      </c>
      <c r="AS6" s="16"/>
      <c r="AT6" s="17">
        <v>463.33521276859403</v>
      </c>
      <c r="AU6" s="16"/>
      <c r="AV6" s="18"/>
    </row>
    <row r="7" spans="1:48" s="5" customFormat="1" x14ac:dyDescent="0.2">
      <c r="A7" s="9">
        <v>5</v>
      </c>
      <c r="B7" s="10">
        <v>132</v>
      </c>
      <c r="C7" s="11" t="s">
        <v>43</v>
      </c>
      <c r="D7" s="11" t="s">
        <v>44</v>
      </c>
      <c r="E7" s="12">
        <f>COUNT(I7:AV7)</f>
        <v>29</v>
      </c>
      <c r="F7" s="13">
        <f>IFERROR(G7/MIN(15,E7),"")</f>
        <v>512.67134192230333</v>
      </c>
      <c r="G7" s="14">
        <v>7690.0701288345499</v>
      </c>
      <c r="H7" s="13">
        <f>SUM(I7:AV7)</f>
        <v>14016.61335217341</v>
      </c>
      <c r="I7" s="17">
        <v>393.20434390856917</v>
      </c>
      <c r="J7" s="17">
        <v>376.15246816663318</v>
      </c>
      <c r="K7" s="17">
        <v>401.67455475090765</v>
      </c>
      <c r="L7" s="17">
        <v>426.78395093810093</v>
      </c>
      <c r="M7" s="16"/>
      <c r="N7" s="17">
        <v>408.08787406392207</v>
      </c>
      <c r="O7" s="16"/>
      <c r="P7" s="17">
        <v>440.37893377031924</v>
      </c>
      <c r="Q7" s="16"/>
      <c r="R7" s="16"/>
      <c r="S7" s="16"/>
      <c r="T7" s="16"/>
      <c r="U7" s="17">
        <v>480.42772391649078</v>
      </c>
      <c r="V7" s="17">
        <v>474.62790929977018</v>
      </c>
      <c r="W7" s="15">
        <v>500</v>
      </c>
      <c r="X7" s="17">
        <v>494.78062946393544</v>
      </c>
      <c r="Y7" s="17">
        <v>488.04528206158102</v>
      </c>
      <c r="Z7" s="17">
        <v>472.71449673405084</v>
      </c>
      <c r="AA7" s="17">
        <v>493.85906069887119</v>
      </c>
      <c r="AB7" s="15">
        <v>496.83205657686949</v>
      </c>
      <c r="AC7" s="17">
        <v>494.11253681556354</v>
      </c>
      <c r="AD7" s="16"/>
      <c r="AE7" s="17">
        <v>481.69345875014528</v>
      </c>
      <c r="AF7" s="15">
        <v>495.81510607631418</v>
      </c>
      <c r="AG7" s="16"/>
      <c r="AH7" s="15">
        <v>500</v>
      </c>
      <c r="AI7" s="15">
        <v>505.89402576101548</v>
      </c>
      <c r="AJ7" s="15">
        <v>500</v>
      </c>
      <c r="AK7" s="15">
        <v>521.79947514518778</v>
      </c>
      <c r="AL7" s="15">
        <v>532.78181323308013</v>
      </c>
      <c r="AM7" s="15">
        <v>520.80592178870961</v>
      </c>
      <c r="AN7" s="16"/>
      <c r="AO7" s="16"/>
      <c r="AP7" s="15">
        <v>500</v>
      </c>
      <c r="AQ7" s="15">
        <v>529.79400308684535</v>
      </c>
      <c r="AR7" s="15">
        <v>518.49988431263841</v>
      </c>
      <c r="AS7" s="15">
        <v>547.73495079360964</v>
      </c>
      <c r="AT7" s="15">
        <v>500</v>
      </c>
      <c r="AU7" s="16"/>
      <c r="AV7" s="34">
        <v>520.11289206028016</v>
      </c>
    </row>
    <row r="8" spans="1:48" s="5" customFormat="1" x14ac:dyDescent="0.2">
      <c r="A8" s="9">
        <v>6</v>
      </c>
      <c r="B8" s="10">
        <v>160</v>
      </c>
      <c r="C8" s="11" t="s">
        <v>15</v>
      </c>
      <c r="D8" s="11" t="s">
        <v>16</v>
      </c>
      <c r="E8" s="12">
        <f>COUNT(I8:AV8)</f>
        <v>19</v>
      </c>
      <c r="F8" s="13">
        <f>IFERROR(G8/MIN(15,E8),"")</f>
        <v>494.55036900961591</v>
      </c>
      <c r="G8" s="14">
        <v>7418.2555351442388</v>
      </c>
      <c r="H8" s="13">
        <f>SUM(I8:AV8)</f>
        <v>9262.3704724739346</v>
      </c>
      <c r="I8" s="15">
        <v>500</v>
      </c>
      <c r="J8" s="17">
        <v>446.06829389753841</v>
      </c>
      <c r="K8" s="15">
        <v>500</v>
      </c>
      <c r="L8" s="15">
        <v>500</v>
      </c>
      <c r="M8" s="15">
        <v>500</v>
      </c>
      <c r="N8" s="15">
        <v>475.71541007119913</v>
      </c>
      <c r="O8" s="16"/>
      <c r="P8" s="16"/>
      <c r="Q8" s="15">
        <v>496.83968588393026</v>
      </c>
      <c r="R8" s="16"/>
      <c r="S8" s="16"/>
      <c r="T8" s="17">
        <v>462.49399893508371</v>
      </c>
      <c r="U8" s="15">
        <v>488.11020752555089</v>
      </c>
      <c r="V8" s="15">
        <v>500</v>
      </c>
      <c r="W8" s="16"/>
      <c r="X8" s="16"/>
      <c r="Y8" s="16"/>
      <c r="Z8" s="16"/>
      <c r="AA8" s="16"/>
      <c r="AB8" s="16"/>
      <c r="AC8" s="15">
        <v>500</v>
      </c>
      <c r="AD8" s="17">
        <v>475.67528479065186</v>
      </c>
      <c r="AE8" s="15">
        <v>500</v>
      </c>
      <c r="AF8" s="15">
        <v>500</v>
      </c>
      <c r="AG8" s="16"/>
      <c r="AH8" s="16"/>
      <c r="AI8" s="16"/>
      <c r="AJ8" s="17">
        <v>459.87735970642291</v>
      </c>
      <c r="AK8" s="16"/>
      <c r="AL8" s="16"/>
      <c r="AM8" s="16"/>
      <c r="AN8" s="16"/>
      <c r="AO8" s="16"/>
      <c r="AP8" s="15">
        <v>482.24785441869801</v>
      </c>
      <c r="AQ8" s="15">
        <v>494.78588052124985</v>
      </c>
      <c r="AR8" s="15">
        <v>479.05748186658843</v>
      </c>
      <c r="AS8" s="16"/>
      <c r="AT8" s="16"/>
      <c r="AU8" s="16"/>
      <c r="AV8" s="34">
        <v>501.49901485702122</v>
      </c>
    </row>
    <row r="9" spans="1:48" s="5" customFormat="1" x14ac:dyDescent="0.2">
      <c r="A9" s="9">
        <v>7</v>
      </c>
      <c r="B9" s="10">
        <v>131</v>
      </c>
      <c r="C9" s="11" t="s">
        <v>30</v>
      </c>
      <c r="D9" s="11" t="s">
        <v>31</v>
      </c>
      <c r="E9" s="12">
        <f>COUNT(I9:AV9)</f>
        <v>32</v>
      </c>
      <c r="F9" s="13">
        <f>IFERROR(G9/MIN(15,E9),"")</f>
        <v>493.80298082267785</v>
      </c>
      <c r="G9" s="14">
        <v>7407.0447123401682</v>
      </c>
      <c r="H9" s="13">
        <f>SUM(I9:AV9)</f>
        <v>15193.444192548741</v>
      </c>
      <c r="I9" s="17">
        <v>438.65888936311467</v>
      </c>
      <c r="J9" s="16"/>
      <c r="K9" s="17">
        <v>460.36000076029723</v>
      </c>
      <c r="L9" s="17">
        <v>467.29206728687006</v>
      </c>
      <c r="M9" s="15">
        <v>481.41204953297029</v>
      </c>
      <c r="N9" s="17">
        <v>470.63250647518157</v>
      </c>
      <c r="O9" s="15">
        <v>485.0146739666568</v>
      </c>
      <c r="P9" s="15">
        <v>478.36800114828418</v>
      </c>
      <c r="Q9" s="17">
        <v>451.50241671079448</v>
      </c>
      <c r="R9" s="17">
        <v>450.65388108294076</v>
      </c>
      <c r="S9" s="15">
        <v>511.42447068190626</v>
      </c>
      <c r="T9" s="16"/>
      <c r="U9" s="17">
        <v>463.52625997655866</v>
      </c>
      <c r="V9" s="16"/>
      <c r="W9" s="15">
        <v>487.69632472207945</v>
      </c>
      <c r="X9" s="15">
        <v>489.68334946672599</v>
      </c>
      <c r="Y9" s="15">
        <v>500</v>
      </c>
      <c r="Z9" s="17">
        <v>477.83725788720108</v>
      </c>
      <c r="AA9" s="15">
        <v>500</v>
      </c>
      <c r="AB9" s="17">
        <v>432.45233032002398</v>
      </c>
      <c r="AC9" s="15">
        <v>487.60000363236816</v>
      </c>
      <c r="AD9" s="16"/>
      <c r="AE9" s="17">
        <v>451.24614984765287</v>
      </c>
      <c r="AF9" s="17">
        <v>460.2582581063881</v>
      </c>
      <c r="AG9" s="17">
        <v>474.89716784329448</v>
      </c>
      <c r="AH9" s="15">
        <v>491.34882614384736</v>
      </c>
      <c r="AI9" s="17">
        <v>476.83020087725731</v>
      </c>
      <c r="AJ9" s="17">
        <v>424.26667932864382</v>
      </c>
      <c r="AK9" s="16"/>
      <c r="AL9" s="15">
        <v>500</v>
      </c>
      <c r="AM9" s="16"/>
      <c r="AN9" s="16"/>
      <c r="AO9" s="17">
        <v>456.34383335601945</v>
      </c>
      <c r="AP9" s="16"/>
      <c r="AQ9" s="17">
        <v>454.3906453993302</v>
      </c>
      <c r="AR9" s="15">
        <v>479.80129725129939</v>
      </c>
      <c r="AS9" s="15">
        <v>498.77567242973299</v>
      </c>
      <c r="AT9" s="17">
        <v>475.25093558700337</v>
      </c>
      <c r="AU9" s="15">
        <v>515.92004336429727</v>
      </c>
      <c r="AV9" s="34">
        <v>500</v>
      </c>
    </row>
    <row r="10" spans="1:48" s="5" customFormat="1" x14ac:dyDescent="0.2">
      <c r="A10" s="9">
        <v>8</v>
      </c>
      <c r="B10" s="10">
        <v>181</v>
      </c>
      <c r="C10" s="11" t="s">
        <v>17</v>
      </c>
      <c r="D10" s="11" t="s">
        <v>18</v>
      </c>
      <c r="E10" s="12">
        <f>COUNT(I10:AV10)</f>
        <v>16</v>
      </c>
      <c r="F10" s="13">
        <f>IFERROR(G10/MIN(15,E10),"")</f>
        <v>492.71007139687447</v>
      </c>
      <c r="G10" s="14">
        <v>7390.6510709531167</v>
      </c>
      <c r="H10" s="13">
        <f>SUM(I10:AV10)</f>
        <v>7839.5482289475976</v>
      </c>
      <c r="I10" s="15">
        <v>488.26291079812211</v>
      </c>
      <c r="J10" s="17">
        <v>448.89715799448061</v>
      </c>
      <c r="K10" s="15">
        <v>506.21859813853882</v>
      </c>
      <c r="L10" s="15">
        <v>490.1512395405644</v>
      </c>
      <c r="M10" s="15">
        <v>490.75918928203367</v>
      </c>
      <c r="N10" s="15">
        <v>469.59121016256574</v>
      </c>
      <c r="O10" s="15">
        <v>500</v>
      </c>
      <c r="P10" s="15">
        <v>500</v>
      </c>
      <c r="Q10" s="15">
        <v>488.30326997682818</v>
      </c>
      <c r="R10" s="16"/>
      <c r="S10" s="16"/>
      <c r="T10" s="15">
        <v>486.98270820421965</v>
      </c>
      <c r="U10" s="15">
        <v>491.12410494141301</v>
      </c>
      <c r="V10" s="16"/>
      <c r="W10" s="16"/>
      <c r="X10" s="16"/>
      <c r="Y10" s="15">
        <v>492.19666620863143</v>
      </c>
      <c r="Z10" s="16"/>
      <c r="AA10" s="16"/>
      <c r="AB10" s="16"/>
      <c r="AC10" s="16"/>
      <c r="AD10" s="16"/>
      <c r="AE10" s="15">
        <v>491.2766745743404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5">
        <v>500.76057703558843</v>
      </c>
      <c r="AP10" s="15">
        <v>491.97334730266283</v>
      </c>
      <c r="AQ10" s="16"/>
      <c r="AR10" s="15">
        <v>503.05057478760887</v>
      </c>
      <c r="AS10" s="16"/>
      <c r="AT10" s="16"/>
      <c r="AU10" s="16"/>
      <c r="AV10" s="18"/>
    </row>
    <row r="11" spans="1:48" s="5" customFormat="1" x14ac:dyDescent="0.2">
      <c r="A11" s="9">
        <v>9</v>
      </c>
      <c r="B11" s="10">
        <v>179</v>
      </c>
      <c r="C11" s="11" t="s">
        <v>118</v>
      </c>
      <c r="D11" s="11" t="s">
        <v>119</v>
      </c>
      <c r="E11" s="12">
        <f>COUNT(I11:AV11)</f>
        <v>26</v>
      </c>
      <c r="F11" s="13">
        <f>IFERROR(G11/MIN(15,E11),"")</f>
        <v>489.58606347136049</v>
      </c>
      <c r="G11" s="14">
        <v>7343.790952070407</v>
      </c>
      <c r="H11" s="13">
        <f>SUM(I11:AV11)</f>
        <v>12499.20519160931</v>
      </c>
      <c r="I11" s="16"/>
      <c r="J11" s="16"/>
      <c r="K11" s="17">
        <v>468.78029309459998</v>
      </c>
      <c r="L11" s="15">
        <v>484.67465308455905</v>
      </c>
      <c r="M11" s="15">
        <v>488.69558816312508</v>
      </c>
      <c r="N11" s="17">
        <v>455.8750687529058</v>
      </c>
      <c r="O11" s="17">
        <v>463.73511023971582</v>
      </c>
      <c r="P11" s="16"/>
      <c r="Q11" s="15">
        <v>488.70229953693791</v>
      </c>
      <c r="R11" s="15">
        <v>483.26909342037709</v>
      </c>
      <c r="S11" s="16"/>
      <c r="T11" s="16"/>
      <c r="U11" s="15">
        <v>493.99026228786988</v>
      </c>
      <c r="V11" s="15">
        <v>491.04073754164534</v>
      </c>
      <c r="W11" s="17">
        <v>477.65260909126869</v>
      </c>
      <c r="X11" s="15">
        <v>500</v>
      </c>
      <c r="Y11" s="15">
        <v>485.20194065978205</v>
      </c>
      <c r="Z11" s="15">
        <v>491.49228752441445</v>
      </c>
      <c r="AA11" s="15">
        <v>491.67784672144899</v>
      </c>
      <c r="AB11" s="15">
        <v>500</v>
      </c>
      <c r="AC11" s="16"/>
      <c r="AD11" s="17">
        <v>466.84267926794905</v>
      </c>
      <c r="AE11" s="15">
        <v>489.76426284444005</v>
      </c>
      <c r="AF11" s="15">
        <v>482.09725137178543</v>
      </c>
      <c r="AG11" s="17">
        <v>459.89251240468138</v>
      </c>
      <c r="AH11" s="16"/>
      <c r="AI11" s="17">
        <v>476.26975587344862</v>
      </c>
      <c r="AJ11" s="17">
        <v>461.703736866025</v>
      </c>
      <c r="AK11" s="16"/>
      <c r="AL11" s="17">
        <v>467.10601859333667</v>
      </c>
      <c r="AM11" s="16"/>
      <c r="AN11" s="17">
        <v>478.06749652079793</v>
      </c>
      <c r="AO11" s="15">
        <v>482.76701985141892</v>
      </c>
      <c r="AP11" s="15">
        <v>490.41770906260251</v>
      </c>
      <c r="AQ11" s="16"/>
      <c r="AR11" s="16"/>
      <c r="AS11" s="16"/>
      <c r="AT11" s="17">
        <v>479.48895883417185</v>
      </c>
      <c r="AU11" s="16"/>
      <c r="AV11" s="18"/>
    </row>
    <row r="12" spans="1:48" s="5" customFormat="1" x14ac:dyDescent="0.2">
      <c r="A12" s="9">
        <v>10</v>
      </c>
      <c r="B12" s="10">
        <v>144</v>
      </c>
      <c r="C12" s="11" t="s">
        <v>19</v>
      </c>
      <c r="D12" s="11" t="s">
        <v>20</v>
      </c>
      <c r="E12" s="12">
        <f>COUNT(I12:AV12)</f>
        <v>15</v>
      </c>
      <c r="F12" s="13">
        <f>IFERROR(G12/MIN(15,E12),"")</f>
        <v>487.33179936325621</v>
      </c>
      <c r="G12" s="14">
        <v>7309.976990448843</v>
      </c>
      <c r="H12" s="13">
        <f>SUM(I12:AV12)</f>
        <v>7309.9769904488421</v>
      </c>
      <c r="I12" s="15">
        <v>476.5258215962441</v>
      </c>
      <c r="J12" s="15">
        <v>470.96091464300287</v>
      </c>
      <c r="K12" s="16"/>
      <c r="L12" s="16"/>
      <c r="M12" s="16"/>
      <c r="N12" s="15">
        <v>489.95321257132321</v>
      </c>
      <c r="O12" s="15">
        <v>514.99919848081277</v>
      </c>
      <c r="P12" s="16"/>
      <c r="Q12" s="16"/>
      <c r="R12" s="15">
        <v>487.40343986393668</v>
      </c>
      <c r="S12" s="16"/>
      <c r="T12" s="16"/>
      <c r="U12" s="16"/>
      <c r="V12" s="16"/>
      <c r="W12" s="16"/>
      <c r="X12" s="16"/>
      <c r="Y12" s="16"/>
      <c r="Z12" s="15">
        <v>500</v>
      </c>
      <c r="AA12" s="16"/>
      <c r="AB12" s="16"/>
      <c r="AC12" s="16"/>
      <c r="AD12" s="16"/>
      <c r="AE12" s="15">
        <v>488.857368790679</v>
      </c>
      <c r="AF12" s="15">
        <v>488.74335179238193</v>
      </c>
      <c r="AG12" s="15">
        <v>486.70076726342711</v>
      </c>
      <c r="AH12" s="16"/>
      <c r="AI12" s="16"/>
      <c r="AJ12" s="15">
        <v>429.47730905851415</v>
      </c>
      <c r="AK12" s="16"/>
      <c r="AL12" s="16"/>
      <c r="AM12" s="15">
        <v>500</v>
      </c>
      <c r="AN12" s="15">
        <v>500</v>
      </c>
      <c r="AO12" s="16"/>
      <c r="AP12" s="16"/>
      <c r="AQ12" s="15">
        <v>500</v>
      </c>
      <c r="AR12" s="15">
        <v>490.61379521318304</v>
      </c>
      <c r="AS12" s="15">
        <v>485.74181117533726</v>
      </c>
      <c r="AT12" s="16"/>
      <c r="AU12" s="16"/>
      <c r="AV12" s="18"/>
    </row>
    <row r="13" spans="1:48" s="5" customFormat="1" x14ac:dyDescent="0.2">
      <c r="A13" s="9">
        <v>11</v>
      </c>
      <c r="B13" s="10">
        <v>150</v>
      </c>
      <c r="C13" s="11" t="s">
        <v>132</v>
      </c>
      <c r="D13" s="11" t="s">
        <v>133</v>
      </c>
      <c r="E13" s="12">
        <f>COUNT(I13:AV13)</f>
        <v>36</v>
      </c>
      <c r="F13" s="13">
        <f>IFERROR(G13/MIN(15,E13),"")</f>
        <v>479.51016370243764</v>
      </c>
      <c r="G13" s="14">
        <v>7192.652455536565</v>
      </c>
      <c r="H13" s="13">
        <f>SUM(I13:AV13)</f>
        <v>16638.536727214752</v>
      </c>
      <c r="I13" s="16"/>
      <c r="J13" s="16"/>
      <c r="K13" s="16"/>
      <c r="L13" s="17">
        <v>439.62436983524765</v>
      </c>
      <c r="M13" s="17">
        <v>459.25798694606669</v>
      </c>
      <c r="N13" s="17">
        <v>451.33408493047727</v>
      </c>
      <c r="O13" s="15">
        <v>474.75291629673461</v>
      </c>
      <c r="P13" s="17">
        <v>455.83441981747058</v>
      </c>
      <c r="Q13" s="17">
        <v>464.61781418179214</v>
      </c>
      <c r="R13" s="17">
        <v>450.03157888523594</v>
      </c>
      <c r="S13" s="15">
        <v>500</v>
      </c>
      <c r="T13" s="17">
        <v>458.70263523127016</v>
      </c>
      <c r="U13" s="17">
        <v>461.01960346565386</v>
      </c>
      <c r="V13" s="17">
        <v>452.2863085899628</v>
      </c>
      <c r="W13" s="15">
        <v>477.57719468291339</v>
      </c>
      <c r="X13" s="17">
        <v>452.81309682651806</v>
      </c>
      <c r="Y13" s="15">
        <v>480.40314141659712</v>
      </c>
      <c r="Z13" s="15">
        <v>465.29669325011992</v>
      </c>
      <c r="AA13" s="15">
        <v>472.79274826341384</v>
      </c>
      <c r="AB13" s="15">
        <v>477.07722666053598</v>
      </c>
      <c r="AC13" s="15">
        <v>465.72936436586417</v>
      </c>
      <c r="AD13" s="16"/>
      <c r="AE13" s="17">
        <v>438.89524820694885</v>
      </c>
      <c r="AF13" s="17">
        <v>421.09915627818361</v>
      </c>
      <c r="AG13" s="17">
        <v>456.92599620493354</v>
      </c>
      <c r="AH13" s="17">
        <v>449.85698528219041</v>
      </c>
      <c r="AI13" s="17">
        <v>436.18708836474275</v>
      </c>
      <c r="AJ13" s="17">
        <v>431.0459245391379</v>
      </c>
      <c r="AK13" s="15">
        <v>485.371487941287</v>
      </c>
      <c r="AL13" s="15">
        <v>476.17143975027432</v>
      </c>
      <c r="AM13" s="15">
        <v>464.9501445539413</v>
      </c>
      <c r="AN13" s="17">
        <v>455.00231946806878</v>
      </c>
      <c r="AO13" s="17">
        <v>464.88808652190642</v>
      </c>
      <c r="AP13" s="17">
        <v>441.47568993963478</v>
      </c>
      <c r="AQ13" s="15">
        <v>482.29456396283899</v>
      </c>
      <c r="AR13" s="17">
        <v>456.44254375544472</v>
      </c>
      <c r="AS13" s="15">
        <v>484.38831143022537</v>
      </c>
      <c r="AT13" s="17">
        <v>448.54333440729636</v>
      </c>
      <c r="AU13" s="15">
        <v>500</v>
      </c>
      <c r="AV13" s="34">
        <v>485.84722296181906</v>
      </c>
    </row>
    <row r="14" spans="1:48" s="5" customFormat="1" x14ac:dyDescent="0.2">
      <c r="A14" s="9">
        <v>12</v>
      </c>
      <c r="B14" s="10">
        <v>112</v>
      </c>
      <c r="C14" s="11" t="s">
        <v>32</v>
      </c>
      <c r="D14" s="11" t="s">
        <v>33</v>
      </c>
      <c r="E14" s="12">
        <f>COUNT(I14:AV14)</f>
        <v>34</v>
      </c>
      <c r="F14" s="13">
        <f>IFERROR(G14/MIN(15,E14),"")</f>
        <v>474.22412816034904</v>
      </c>
      <c r="G14" s="14">
        <v>7113.3619224052354</v>
      </c>
      <c r="H14" s="13">
        <f>SUM(I14:AV14)</f>
        <v>15634.500480616862</v>
      </c>
      <c r="I14" s="17">
        <v>416.38213117086354</v>
      </c>
      <c r="J14" s="17">
        <v>431.05594787696862</v>
      </c>
      <c r="K14" s="17">
        <v>444.62184714223258</v>
      </c>
      <c r="L14" s="17">
        <v>461.44301231744703</v>
      </c>
      <c r="M14" s="17">
        <v>465.0488295627423</v>
      </c>
      <c r="N14" s="17">
        <v>441.67474481656268</v>
      </c>
      <c r="O14" s="17">
        <v>448.82916543356009</v>
      </c>
      <c r="P14" s="17">
        <v>432.52335442508036</v>
      </c>
      <c r="Q14" s="15">
        <v>468.05322397106704</v>
      </c>
      <c r="R14" s="17">
        <v>445.09869561074572</v>
      </c>
      <c r="S14" s="15">
        <v>467.29953859116904</v>
      </c>
      <c r="T14" s="17">
        <v>459.4485130452241</v>
      </c>
      <c r="U14" s="15">
        <v>485.70696906322951</v>
      </c>
      <c r="V14" s="15">
        <v>470.9584163302718</v>
      </c>
      <c r="W14" s="15">
        <v>480.99804169798631</v>
      </c>
      <c r="X14" s="15">
        <v>488.11579415535158</v>
      </c>
      <c r="Y14" s="15">
        <v>473.38199076178284</v>
      </c>
      <c r="Z14" s="15">
        <v>470.77457206432916</v>
      </c>
      <c r="AA14" s="15">
        <v>474.64849025128649</v>
      </c>
      <c r="AB14" s="15">
        <v>479.61705516737413</v>
      </c>
      <c r="AC14" s="15">
        <v>482.90062749157744</v>
      </c>
      <c r="AD14" s="17">
        <v>458.24029704709096</v>
      </c>
      <c r="AE14" s="15">
        <v>466.69652781233924</v>
      </c>
      <c r="AF14" s="17">
        <v>463.99221179861922</v>
      </c>
      <c r="AG14" s="16"/>
      <c r="AH14" s="17">
        <v>451.82918257221024</v>
      </c>
      <c r="AI14" s="17">
        <v>458.57420995212635</v>
      </c>
      <c r="AJ14" s="16"/>
      <c r="AK14" s="15">
        <v>465.72338067132148</v>
      </c>
      <c r="AL14" s="17">
        <v>460.46683224319315</v>
      </c>
      <c r="AM14" s="17">
        <v>442.67742541822201</v>
      </c>
      <c r="AN14" s="15">
        <v>472.95886809958256</v>
      </c>
      <c r="AO14" s="17">
        <v>458.55273055513783</v>
      </c>
      <c r="AP14" s="17">
        <v>455.27448263707004</v>
      </c>
      <c r="AQ14" s="15">
        <v>465.5284262765673</v>
      </c>
      <c r="AR14" s="17">
        <v>425.40494458653018</v>
      </c>
      <c r="AS14" s="16"/>
      <c r="AT14" s="16"/>
      <c r="AU14" s="16"/>
      <c r="AV14" s="18"/>
    </row>
    <row r="15" spans="1:48" s="5" customFormat="1" x14ac:dyDescent="0.2">
      <c r="A15" s="9">
        <v>13</v>
      </c>
      <c r="B15" s="10">
        <v>142</v>
      </c>
      <c r="C15" s="11" t="s">
        <v>9</v>
      </c>
      <c r="D15" s="11" t="s">
        <v>21</v>
      </c>
      <c r="E15" s="12">
        <f>COUNT(I15:AV15)</f>
        <v>24</v>
      </c>
      <c r="F15" s="13">
        <f>IFERROR(G15/MIN(15,E15),"")</f>
        <v>473.04538550674323</v>
      </c>
      <c r="G15" s="14">
        <v>7095.6807826011482</v>
      </c>
      <c r="H15" s="13">
        <f>SUM(I15:AV15)</f>
        <v>11058.695821710848</v>
      </c>
      <c r="I15" s="15">
        <v>471.23820363256982</v>
      </c>
      <c r="J15" s="17">
        <v>413.89255849662129</v>
      </c>
      <c r="K15" s="17">
        <v>445.44233461950273</v>
      </c>
      <c r="L15" s="17">
        <v>444.65377752369068</v>
      </c>
      <c r="M15" s="16"/>
      <c r="N15" s="16"/>
      <c r="O15" s="16"/>
      <c r="P15" s="17">
        <v>433.18421587742057</v>
      </c>
      <c r="Q15" s="15">
        <v>471.12340435120598</v>
      </c>
      <c r="R15" s="17">
        <v>448.667236126582</v>
      </c>
      <c r="S15" s="16"/>
      <c r="T15" s="16"/>
      <c r="U15" s="16"/>
      <c r="V15" s="16"/>
      <c r="W15" s="15">
        <v>456.32887605332917</v>
      </c>
      <c r="X15" s="15">
        <v>470.54783768934942</v>
      </c>
      <c r="Y15" s="16"/>
      <c r="Z15" s="15">
        <v>463.35299073294016</v>
      </c>
      <c r="AA15" s="16"/>
      <c r="AB15" s="15">
        <v>458.03124974341711</v>
      </c>
      <c r="AC15" s="16"/>
      <c r="AD15" s="16"/>
      <c r="AE15" s="15">
        <v>478.37555367540926</v>
      </c>
      <c r="AF15" s="15">
        <v>469.00734147554374</v>
      </c>
      <c r="AG15" s="17">
        <v>440.70621235871636</v>
      </c>
      <c r="AH15" s="16"/>
      <c r="AI15" s="16"/>
      <c r="AJ15" s="16"/>
      <c r="AK15" s="15">
        <v>469.71663524485325</v>
      </c>
      <c r="AL15" s="16"/>
      <c r="AM15" s="17">
        <v>434.63073852295406</v>
      </c>
      <c r="AN15" s="15">
        <v>475.43103448275861</v>
      </c>
      <c r="AO15" s="17">
        <v>454.16359212056523</v>
      </c>
      <c r="AP15" s="15">
        <v>487.96369279877797</v>
      </c>
      <c r="AQ15" s="16"/>
      <c r="AR15" s="17">
        <v>447.67437346364864</v>
      </c>
      <c r="AS15" s="15">
        <v>500</v>
      </c>
      <c r="AT15" s="15">
        <v>459.48102803043446</v>
      </c>
      <c r="AU15" s="15">
        <v>484.61272860929807</v>
      </c>
      <c r="AV15" s="34">
        <v>480.47020608126093</v>
      </c>
    </row>
    <row r="16" spans="1:48" s="5" customFormat="1" x14ac:dyDescent="0.2">
      <c r="A16" s="9">
        <v>14</v>
      </c>
      <c r="B16" s="10">
        <v>171</v>
      </c>
      <c r="C16" s="11" t="s">
        <v>26</v>
      </c>
      <c r="D16" s="11" t="s">
        <v>27</v>
      </c>
      <c r="E16" s="12">
        <f>COUNT(I16:AV16)</f>
        <v>32</v>
      </c>
      <c r="F16" s="13">
        <f>IFERROR(G16/MIN(15,E16),"")</f>
        <v>462.23262001282802</v>
      </c>
      <c r="G16" s="14">
        <v>6933.4893001924202</v>
      </c>
      <c r="H16" s="13">
        <f>SUM(I16:AV16)</f>
        <v>14106.685816308231</v>
      </c>
      <c r="I16" s="17">
        <v>391.47341964243367</v>
      </c>
      <c r="J16" s="17">
        <v>406.46419654034764</v>
      </c>
      <c r="K16" s="17">
        <v>409.93169996135146</v>
      </c>
      <c r="L16" s="16"/>
      <c r="M16" s="16"/>
      <c r="N16" s="17">
        <v>421.99647296326793</v>
      </c>
      <c r="O16" s="15">
        <v>455.14960663904503</v>
      </c>
      <c r="P16" s="17">
        <v>420.82520962166427</v>
      </c>
      <c r="Q16" s="15">
        <v>462.36353189044246</v>
      </c>
      <c r="R16" s="17">
        <v>434.30116222102856</v>
      </c>
      <c r="S16" s="15">
        <v>492.87682344788976</v>
      </c>
      <c r="T16" s="15">
        <v>457.46008746279335</v>
      </c>
      <c r="U16" s="17">
        <v>439.81726194970929</v>
      </c>
      <c r="V16" s="15">
        <v>446.28555647611142</v>
      </c>
      <c r="W16" s="15">
        <v>474.49756695810424</v>
      </c>
      <c r="X16" s="15">
        <v>448.78192885609883</v>
      </c>
      <c r="Y16" s="15">
        <v>469.11697865908445</v>
      </c>
      <c r="Z16" s="15">
        <v>464.85562955938963</v>
      </c>
      <c r="AA16" s="15">
        <v>460.68850013680867</v>
      </c>
      <c r="AB16" s="15">
        <v>455.09594147446899</v>
      </c>
      <c r="AC16" s="15">
        <v>478.05898360288529</v>
      </c>
      <c r="AD16" s="16"/>
      <c r="AE16" s="17">
        <v>435.65476091729022</v>
      </c>
      <c r="AF16" s="15">
        <v>445.68909567518801</v>
      </c>
      <c r="AG16" s="15">
        <v>440.8959656793993</v>
      </c>
      <c r="AH16" s="17">
        <v>427.05303169573813</v>
      </c>
      <c r="AI16" s="17">
        <v>429.00231810229889</v>
      </c>
      <c r="AJ16" s="17">
        <v>409.97277674899215</v>
      </c>
      <c r="AK16" s="17">
        <v>439.32510997634677</v>
      </c>
      <c r="AL16" s="17">
        <v>429.76305403635308</v>
      </c>
      <c r="AM16" s="17">
        <v>426.17120020049583</v>
      </c>
      <c r="AN16" s="16"/>
      <c r="AO16" s="16"/>
      <c r="AP16" s="16"/>
      <c r="AQ16" s="16"/>
      <c r="AR16" s="17">
        <v>414.97988282190204</v>
      </c>
      <c r="AS16" s="15">
        <v>481.67310367471077</v>
      </c>
      <c r="AT16" s="17">
        <v>422.08852759671856</v>
      </c>
      <c r="AU16" s="16"/>
      <c r="AV16" s="35">
        <v>414.3764311198679</v>
      </c>
    </row>
    <row r="17" spans="1:48" s="5" customFormat="1" x14ac:dyDescent="0.2">
      <c r="A17" s="9">
        <v>15</v>
      </c>
      <c r="B17" s="10">
        <v>115</v>
      </c>
      <c r="C17" s="11" t="s">
        <v>120</v>
      </c>
      <c r="D17" s="11" t="s">
        <v>33</v>
      </c>
      <c r="E17" s="12">
        <f>COUNT(I17:AV17)</f>
        <v>26</v>
      </c>
      <c r="F17" s="13">
        <f>IFERROR(G17/MIN(15,E17),"")</f>
        <v>461.86511134665597</v>
      </c>
      <c r="G17" s="14">
        <v>6927.9766701998396</v>
      </c>
      <c r="H17" s="13">
        <f>SUM(I17:AV17)</f>
        <v>11337.218639434845</v>
      </c>
      <c r="I17" s="16"/>
      <c r="J17" s="16"/>
      <c r="K17" s="17">
        <v>368.69982829953176</v>
      </c>
      <c r="L17" s="16"/>
      <c r="M17" s="17">
        <v>358.47933127218585</v>
      </c>
      <c r="N17" s="17">
        <v>376.9077348665104</v>
      </c>
      <c r="O17" s="16"/>
      <c r="P17" s="17">
        <v>418.14288960922454</v>
      </c>
      <c r="Q17" s="16"/>
      <c r="R17" s="17">
        <v>376.98949085055551</v>
      </c>
      <c r="S17" s="17">
        <v>429.11021280480588</v>
      </c>
      <c r="T17" s="16"/>
      <c r="U17" s="15">
        <v>473.50692244302979</v>
      </c>
      <c r="V17" s="15">
        <v>461.47473073736523</v>
      </c>
      <c r="W17" s="15">
        <v>446.36428373620299</v>
      </c>
      <c r="X17" s="17">
        <v>428.6337196626813</v>
      </c>
      <c r="Y17" s="16"/>
      <c r="Z17" s="15">
        <v>459.1558022070185</v>
      </c>
      <c r="AA17" s="16"/>
      <c r="AB17" s="15">
        <v>491.12565308898451</v>
      </c>
      <c r="AC17" s="15">
        <v>439.18053777208706</v>
      </c>
      <c r="AD17" s="16"/>
      <c r="AE17" s="15">
        <v>469.79876905721733</v>
      </c>
      <c r="AF17" s="15">
        <v>445.78181235829084</v>
      </c>
      <c r="AG17" s="17">
        <v>398.64461913797777</v>
      </c>
      <c r="AH17" s="15">
        <v>460.23163517999842</v>
      </c>
      <c r="AI17" s="17">
        <v>414.52128718279494</v>
      </c>
      <c r="AJ17" s="17">
        <v>402.54912734105267</v>
      </c>
      <c r="AK17" s="15">
        <v>465.07757556235561</v>
      </c>
      <c r="AL17" s="16"/>
      <c r="AM17" s="16"/>
      <c r="AN17" s="15">
        <v>459.64898716560992</v>
      </c>
      <c r="AO17" s="16"/>
      <c r="AP17" s="15">
        <v>451.43618088976143</v>
      </c>
      <c r="AQ17" s="15">
        <v>468.45714501955638</v>
      </c>
      <c r="AR17" s="17">
        <v>436.56372820768445</v>
      </c>
      <c r="AS17" s="16"/>
      <c r="AT17" s="15">
        <v>445.30471634984758</v>
      </c>
      <c r="AU17" s="16"/>
      <c r="AV17" s="34">
        <v>491.43191863251502</v>
      </c>
    </row>
    <row r="18" spans="1:48" s="5" customFormat="1" x14ac:dyDescent="0.2">
      <c r="A18" s="9">
        <v>16</v>
      </c>
      <c r="B18" s="10">
        <v>174</v>
      </c>
      <c r="C18" s="11" t="s">
        <v>23</v>
      </c>
      <c r="D18" s="11" t="s">
        <v>24</v>
      </c>
      <c r="E18" s="12">
        <f>COUNT(I18:AV18)</f>
        <v>17</v>
      </c>
      <c r="F18" s="13">
        <f>IFERROR(G18/MIN(15,E18),"")</f>
        <v>452.16651865021345</v>
      </c>
      <c r="G18" s="14">
        <v>6782.4977797532019</v>
      </c>
      <c r="H18" s="13">
        <f>SUM(I18:AV18)</f>
        <v>7610.1645176665706</v>
      </c>
      <c r="I18" s="17">
        <v>404.60947503201032</v>
      </c>
      <c r="J18" s="15">
        <v>423.25668656324137</v>
      </c>
      <c r="K18" s="16"/>
      <c r="L18" s="16"/>
      <c r="M18" s="16"/>
      <c r="N18" s="15">
        <v>451.88056290776922</v>
      </c>
      <c r="O18" s="16"/>
      <c r="P18" s="16"/>
      <c r="Q18" s="16"/>
      <c r="R18" s="15">
        <v>447.37288128447221</v>
      </c>
      <c r="S18" s="16"/>
      <c r="T18" s="16"/>
      <c r="U18" s="15">
        <v>464.83375959079285</v>
      </c>
      <c r="V18" s="16"/>
      <c r="W18" s="15">
        <v>462.94679946196163</v>
      </c>
      <c r="X18" s="15">
        <v>473.08394160583941</v>
      </c>
      <c r="Y18" s="16"/>
      <c r="Z18" s="15">
        <v>445.45402170751152</v>
      </c>
      <c r="AA18" s="16"/>
      <c r="AB18" s="16"/>
      <c r="AC18" s="16"/>
      <c r="AD18" s="16"/>
      <c r="AE18" s="16"/>
      <c r="AF18" s="15">
        <v>470.00088502288418</v>
      </c>
      <c r="AG18" s="15">
        <v>446.58385093167703</v>
      </c>
      <c r="AH18" s="15">
        <v>458.05397251089505</v>
      </c>
      <c r="AI18" s="15">
        <v>454.81309271361636</v>
      </c>
      <c r="AJ18" s="16"/>
      <c r="AK18" s="15">
        <v>449.87944444970776</v>
      </c>
      <c r="AL18" s="16"/>
      <c r="AM18" s="15">
        <v>432.03223597647741</v>
      </c>
      <c r="AN18" s="16"/>
      <c r="AO18" s="16"/>
      <c r="AP18" s="16"/>
      <c r="AQ18" s="16"/>
      <c r="AR18" s="16"/>
      <c r="AS18" s="15">
        <v>458.32966121465051</v>
      </c>
      <c r="AT18" s="17">
        <v>423.05726288136009</v>
      </c>
      <c r="AU18" s="16"/>
      <c r="AV18" s="34">
        <v>443.9759838117044</v>
      </c>
    </row>
    <row r="19" spans="1:48" s="5" customFormat="1" x14ac:dyDescent="0.2">
      <c r="A19" s="9">
        <v>17</v>
      </c>
      <c r="B19" s="10">
        <v>172</v>
      </c>
      <c r="C19" s="11" t="s">
        <v>49</v>
      </c>
      <c r="D19" s="11" t="s">
        <v>50</v>
      </c>
      <c r="E19" s="12">
        <f>COUNT(I19:AV19)</f>
        <v>18</v>
      </c>
      <c r="F19" s="13">
        <f>IFERROR(G19/MIN(15,E19),"")</f>
        <v>443.28787071065119</v>
      </c>
      <c r="G19" s="14">
        <v>6649.318060659768</v>
      </c>
      <c r="H19" s="13">
        <f>SUM(I19:AV19)</f>
        <v>7602.5975635331533</v>
      </c>
      <c r="I19" s="17">
        <v>196.8629961587709</v>
      </c>
      <c r="J19" s="15">
        <v>383.94740664402639</v>
      </c>
      <c r="K19" s="16"/>
      <c r="L19" s="16"/>
      <c r="M19" s="17">
        <v>379.61917848554742</v>
      </c>
      <c r="N19" s="16"/>
      <c r="O19" s="16"/>
      <c r="P19" s="16"/>
      <c r="Q19" s="16"/>
      <c r="R19" s="16"/>
      <c r="S19" s="16"/>
      <c r="T19" s="16"/>
      <c r="U19" s="16"/>
      <c r="V19" s="15">
        <v>461.32783350079615</v>
      </c>
      <c r="W19" s="15">
        <v>391.07686829924432</v>
      </c>
      <c r="X19" s="15">
        <v>462.24786123538183</v>
      </c>
      <c r="Y19" s="15">
        <v>448.17508218207956</v>
      </c>
      <c r="Z19" s="15">
        <v>454.97939184211623</v>
      </c>
      <c r="AA19" s="16"/>
      <c r="AB19" s="15">
        <v>458.04767104841824</v>
      </c>
      <c r="AC19" s="15">
        <v>461.36219855129059</v>
      </c>
      <c r="AD19" s="17">
        <v>376.79732822906647</v>
      </c>
      <c r="AE19" s="15">
        <v>481.84552939940386</v>
      </c>
      <c r="AF19" s="15">
        <v>441.61588321069428</v>
      </c>
      <c r="AG19" s="16"/>
      <c r="AH19" s="16"/>
      <c r="AI19" s="15">
        <v>420.03444978367872</v>
      </c>
      <c r="AJ19" s="16"/>
      <c r="AK19" s="16"/>
      <c r="AL19" s="16"/>
      <c r="AM19" s="15">
        <v>392.7884142029842</v>
      </c>
      <c r="AN19" s="16"/>
      <c r="AO19" s="16"/>
      <c r="AP19" s="15">
        <v>468.97291157708173</v>
      </c>
      <c r="AQ19" s="16"/>
      <c r="AR19" s="16"/>
      <c r="AS19" s="15">
        <v>485.88696786680146</v>
      </c>
      <c r="AT19" s="15">
        <v>437.00959131576985</v>
      </c>
      <c r="AU19" s="16"/>
      <c r="AV19" s="18"/>
    </row>
    <row r="20" spans="1:48" s="5" customFormat="1" x14ac:dyDescent="0.2">
      <c r="A20" s="9">
        <v>18</v>
      </c>
      <c r="B20" s="10">
        <v>149</v>
      </c>
      <c r="C20" s="11" t="s">
        <v>36</v>
      </c>
      <c r="D20" s="11" t="s">
        <v>12</v>
      </c>
      <c r="E20" s="12">
        <f>COUNT(I20:AV20)</f>
        <v>24</v>
      </c>
      <c r="F20" s="13">
        <f>IFERROR(G20/MIN(15,E20),"")</f>
        <v>443.07725683184339</v>
      </c>
      <c r="G20" s="14">
        <v>6646.1588524776507</v>
      </c>
      <c r="H20" s="13">
        <f>SUM(I20:AV20)</f>
        <v>10228.865942822971</v>
      </c>
      <c r="I20" s="17">
        <v>384.83425807369463</v>
      </c>
      <c r="J20" s="17">
        <v>417.46149217393702</v>
      </c>
      <c r="K20" s="15">
        <v>435.99880886760047</v>
      </c>
      <c r="L20" s="15">
        <v>452.83509173119899</v>
      </c>
      <c r="M20" s="17">
        <v>417.52629598730584</v>
      </c>
      <c r="N20" s="15">
        <v>427.5625461518124</v>
      </c>
      <c r="O20" s="15">
        <v>424.49689257176669</v>
      </c>
      <c r="P20" s="15">
        <v>424.88905900505949</v>
      </c>
      <c r="Q20" s="15">
        <v>443.2814688794499</v>
      </c>
      <c r="R20" s="15">
        <v>439.13201491838822</v>
      </c>
      <c r="S20" s="15">
        <v>471.314977752701</v>
      </c>
      <c r="T20" s="16"/>
      <c r="U20" s="15">
        <v>465.48299511801156</v>
      </c>
      <c r="V20" s="15">
        <v>452.08505937586301</v>
      </c>
      <c r="W20" s="15">
        <v>435.20789650670577</v>
      </c>
      <c r="X20" s="15">
        <v>464.29287776120827</v>
      </c>
      <c r="Y20" s="17">
        <v>404.84319342120568</v>
      </c>
      <c r="Z20" s="16"/>
      <c r="AA20" s="16"/>
      <c r="AB20" s="16"/>
      <c r="AC20" s="16"/>
      <c r="AD20" s="16"/>
      <c r="AE20" s="17">
        <v>384.0309228752966</v>
      </c>
      <c r="AF20" s="17">
        <v>398.63959339520045</v>
      </c>
      <c r="AG20" s="16"/>
      <c r="AH20" s="16"/>
      <c r="AI20" s="17">
        <v>409.17573430267612</v>
      </c>
      <c r="AJ20" s="17">
        <v>374.70634387669043</v>
      </c>
      <c r="AK20" s="15">
        <v>427.9714140447611</v>
      </c>
      <c r="AL20" s="16"/>
      <c r="AM20" s="16"/>
      <c r="AN20" s="16"/>
      <c r="AO20" s="16"/>
      <c r="AP20" s="15">
        <v>432.10758994795776</v>
      </c>
      <c r="AQ20" s="16"/>
      <c r="AR20" s="16"/>
      <c r="AS20" s="15">
        <v>449.50015984516631</v>
      </c>
      <c r="AT20" s="17">
        <v>391.489256239312</v>
      </c>
      <c r="AU20" s="16"/>
      <c r="AV20" s="18"/>
    </row>
    <row r="21" spans="1:48" s="5" customFormat="1" x14ac:dyDescent="0.2">
      <c r="A21" s="9">
        <v>19</v>
      </c>
      <c r="B21" s="10">
        <v>173</v>
      </c>
      <c r="C21" s="11" t="s">
        <v>75</v>
      </c>
      <c r="D21" s="11" t="s">
        <v>76</v>
      </c>
      <c r="E21" s="12">
        <f>COUNT(I21:AV21)</f>
        <v>21</v>
      </c>
      <c r="F21" s="13">
        <f>IFERROR(G21/MIN(15,E21),"")</f>
        <v>441.06268193522084</v>
      </c>
      <c r="G21" s="14">
        <v>6615.9402290283124</v>
      </c>
      <c r="H21" s="13">
        <f>SUM(I21:AV21)</f>
        <v>9019.540352891001</v>
      </c>
      <c r="I21" s="16"/>
      <c r="J21" s="15">
        <v>428.80461471424314</v>
      </c>
      <c r="K21" s="15">
        <v>436.69574803748253</v>
      </c>
      <c r="L21" s="15">
        <v>421.59970895483605</v>
      </c>
      <c r="M21" s="16"/>
      <c r="N21" s="17">
        <v>420.21269591412749</v>
      </c>
      <c r="O21" s="16"/>
      <c r="P21" s="15">
        <v>435.64226164132856</v>
      </c>
      <c r="Q21" s="15">
        <v>451.41603854719426</v>
      </c>
      <c r="R21" s="16"/>
      <c r="S21" s="16"/>
      <c r="T21" s="16"/>
      <c r="U21" s="16"/>
      <c r="V21" s="16"/>
      <c r="W21" s="15">
        <v>427.2658938956364</v>
      </c>
      <c r="X21" s="15">
        <v>454.98783454987836</v>
      </c>
      <c r="Y21" s="16"/>
      <c r="Z21" s="17">
        <v>409.7491131503092</v>
      </c>
      <c r="AA21" s="15">
        <v>433.06530623052686</v>
      </c>
      <c r="AB21" s="15">
        <v>452.25095038302686</v>
      </c>
      <c r="AC21" s="15">
        <v>446.36657252779526</v>
      </c>
      <c r="AD21" s="16"/>
      <c r="AE21" s="16"/>
      <c r="AF21" s="16"/>
      <c r="AG21" s="16"/>
      <c r="AH21" s="16"/>
      <c r="AI21" s="16"/>
      <c r="AJ21" s="17">
        <v>334.11566263970565</v>
      </c>
      <c r="AK21" s="15">
        <v>449.03508190198295</v>
      </c>
      <c r="AL21" s="15">
        <v>426.77066233445885</v>
      </c>
      <c r="AM21" s="17">
        <v>420.08359961690962</v>
      </c>
      <c r="AN21" s="16"/>
      <c r="AO21" s="15">
        <v>442.1256993846132</v>
      </c>
      <c r="AP21" s="15">
        <v>454.23657451152235</v>
      </c>
      <c r="AQ21" s="15">
        <v>455.67728141378598</v>
      </c>
      <c r="AR21" s="17">
        <v>415.02258621037709</v>
      </c>
      <c r="AS21" s="16"/>
      <c r="AT21" s="17">
        <v>404.4164663312597</v>
      </c>
      <c r="AU21" s="16"/>
      <c r="AV21" s="18"/>
    </row>
    <row r="22" spans="1:48" s="5" customFormat="1" x14ac:dyDescent="0.2">
      <c r="A22" s="9">
        <v>20</v>
      </c>
      <c r="B22" s="10">
        <v>126</v>
      </c>
      <c r="C22" s="11" t="s">
        <v>142</v>
      </c>
      <c r="D22" s="11" t="s">
        <v>133</v>
      </c>
      <c r="E22" s="12">
        <f>COUNT(I22:AV22)</f>
        <v>23</v>
      </c>
      <c r="F22" s="13">
        <f>IFERROR(G22/MIN(15,E22),"")</f>
        <v>439.37703913342853</v>
      </c>
      <c r="G22" s="14">
        <v>6590.6555870014281</v>
      </c>
      <c r="H22" s="13">
        <f>SUM(I22:AV22)</f>
        <v>9857.8242908760658</v>
      </c>
      <c r="I22" s="16"/>
      <c r="J22" s="16"/>
      <c r="K22" s="16"/>
      <c r="L22" s="16"/>
      <c r="M22" s="16"/>
      <c r="N22" s="16"/>
      <c r="O22" s="17">
        <v>384.76042283219886</v>
      </c>
      <c r="P22" s="16"/>
      <c r="Q22" s="17">
        <v>408.59594172853963</v>
      </c>
      <c r="R22" s="17">
        <v>409.5979573647104</v>
      </c>
      <c r="S22" s="16"/>
      <c r="T22" s="17">
        <v>419.6924399675288</v>
      </c>
      <c r="U22" s="15">
        <v>430.24042233961177</v>
      </c>
      <c r="V22" s="17">
        <v>419.64280467955825</v>
      </c>
      <c r="W22" s="15">
        <v>428.92377457767941</v>
      </c>
      <c r="X22" s="16"/>
      <c r="Y22" s="16"/>
      <c r="Z22" s="16"/>
      <c r="AA22" s="15">
        <v>434.57682021589267</v>
      </c>
      <c r="AB22" s="16"/>
      <c r="AC22" s="15">
        <v>436.7525267660119</v>
      </c>
      <c r="AD22" s="16"/>
      <c r="AE22" s="16"/>
      <c r="AF22" s="17">
        <v>419.86486543437763</v>
      </c>
      <c r="AG22" s="17">
        <v>414.67406036748503</v>
      </c>
      <c r="AH22" s="15">
        <v>439.31201539908932</v>
      </c>
      <c r="AI22" s="16"/>
      <c r="AJ22" s="17">
        <v>390.34021150024091</v>
      </c>
      <c r="AK22" s="15">
        <v>449.92799825679992</v>
      </c>
      <c r="AL22" s="15">
        <v>456.03326557170692</v>
      </c>
      <c r="AM22" s="15">
        <v>424.2137921466483</v>
      </c>
      <c r="AN22" s="15">
        <v>436.38037343435917</v>
      </c>
      <c r="AO22" s="15">
        <v>438.23207032173491</v>
      </c>
      <c r="AP22" s="15">
        <v>435.67907097431191</v>
      </c>
      <c r="AQ22" s="15">
        <v>446.93910373367726</v>
      </c>
      <c r="AR22" s="15">
        <v>441.39969284617314</v>
      </c>
      <c r="AS22" s="16"/>
      <c r="AT22" s="15">
        <v>429.97998711244395</v>
      </c>
      <c r="AU22" s="16"/>
      <c r="AV22" s="34">
        <v>462.06467330528778</v>
      </c>
    </row>
    <row r="23" spans="1:48" s="5" customFormat="1" x14ac:dyDescent="0.2">
      <c r="A23" s="9">
        <v>21</v>
      </c>
      <c r="B23" s="10">
        <v>180</v>
      </c>
      <c r="C23" s="11" t="s">
        <v>22</v>
      </c>
      <c r="D23" s="11" t="s">
        <v>21</v>
      </c>
      <c r="E23" s="12">
        <f>COUNT(I23:AV23)</f>
        <v>15</v>
      </c>
      <c r="F23" s="13">
        <f>IFERROR(G23/MIN(15,E23),"")</f>
        <v>433.12389792529876</v>
      </c>
      <c r="G23" s="14">
        <v>6496.8584688794817</v>
      </c>
      <c r="H23" s="13">
        <f>SUM(I23:AV23)</f>
        <v>6496.8584688794817</v>
      </c>
      <c r="I23" s="15">
        <v>408.16320481813455</v>
      </c>
      <c r="J23" s="15">
        <v>396.13866967305523</v>
      </c>
      <c r="K23" s="15">
        <v>449.55506769813655</v>
      </c>
      <c r="L23" s="15">
        <v>434.89488592069017</v>
      </c>
      <c r="M23" s="15">
        <v>439.9380019957141</v>
      </c>
      <c r="N23" s="16"/>
      <c r="O23" s="16"/>
      <c r="P23" s="15">
        <v>442.61121012403851</v>
      </c>
      <c r="Q23" s="15">
        <v>434.34414562607276</v>
      </c>
      <c r="R23" s="16"/>
      <c r="S23" s="16"/>
      <c r="T23" s="15">
        <v>428.85617520490916</v>
      </c>
      <c r="U23" s="16"/>
      <c r="V23" s="15">
        <v>443.56208171011883</v>
      </c>
      <c r="W23" s="16"/>
      <c r="X23" s="16"/>
      <c r="Y23" s="16"/>
      <c r="Z23" s="16"/>
      <c r="AA23" s="15">
        <v>454.90558002418436</v>
      </c>
      <c r="AB23" s="16"/>
      <c r="AC23" s="16"/>
      <c r="AD23" s="15">
        <v>419.47866228455314</v>
      </c>
      <c r="AE23" s="16"/>
      <c r="AF23" s="15">
        <v>446.04995322021887</v>
      </c>
      <c r="AG23" s="16"/>
      <c r="AH23" s="16"/>
      <c r="AI23" s="16"/>
      <c r="AJ23" s="16"/>
      <c r="AK23" s="16"/>
      <c r="AL23" s="16"/>
      <c r="AM23" s="16"/>
      <c r="AN23" s="15">
        <v>443.83456394000314</v>
      </c>
      <c r="AO23" s="16"/>
      <c r="AP23" s="15">
        <v>416.27398326617936</v>
      </c>
      <c r="AQ23" s="15">
        <v>438.25228337347312</v>
      </c>
      <c r="AR23" s="16"/>
      <c r="AS23" s="16"/>
      <c r="AT23" s="16"/>
      <c r="AU23" s="16"/>
      <c r="AV23" s="18"/>
    </row>
    <row r="24" spans="1:48" s="5" customFormat="1" x14ac:dyDescent="0.2">
      <c r="A24" s="9">
        <v>22</v>
      </c>
      <c r="B24" s="10">
        <v>176</v>
      </c>
      <c r="C24" s="11" t="s">
        <v>34</v>
      </c>
      <c r="D24" s="11" t="s">
        <v>35</v>
      </c>
      <c r="E24" s="12">
        <f>COUNT(I24:AV24)</f>
        <v>22</v>
      </c>
      <c r="F24" s="13">
        <f>IFERROR(G24/MIN(15,E24),"")</f>
        <v>402.03255841850188</v>
      </c>
      <c r="G24" s="14">
        <v>6030.488376277528</v>
      </c>
      <c r="H24" s="13">
        <f>SUM(I24:AV24)</f>
        <v>8530.0934276352618</v>
      </c>
      <c r="I24" s="17">
        <v>338.92623417271307</v>
      </c>
      <c r="J24" s="17">
        <v>361.45828290024281</v>
      </c>
      <c r="K24" s="15">
        <v>396.95437582761531</v>
      </c>
      <c r="L24" s="15">
        <v>406.86717166467429</v>
      </c>
      <c r="M24" s="16"/>
      <c r="N24" s="17">
        <v>352.42866157971127</v>
      </c>
      <c r="O24" s="16"/>
      <c r="P24" s="15">
        <v>386.78336901785815</v>
      </c>
      <c r="Q24" s="17">
        <v>367.54612781714866</v>
      </c>
      <c r="R24" s="17">
        <v>358.61808437169827</v>
      </c>
      <c r="S24" s="15">
        <v>402.38539236213478</v>
      </c>
      <c r="T24" s="16"/>
      <c r="U24" s="15">
        <v>417.94024078348207</v>
      </c>
      <c r="V24" s="15">
        <v>393.92403650102528</v>
      </c>
      <c r="W24" s="16"/>
      <c r="X24" s="15">
        <v>417.5431023205922</v>
      </c>
      <c r="Y24" s="16"/>
      <c r="Z24" s="15">
        <v>405.84848564984657</v>
      </c>
      <c r="AA24" s="15">
        <v>411.39107831628382</v>
      </c>
      <c r="AB24" s="15">
        <v>396.82973022532781</v>
      </c>
      <c r="AC24" s="16"/>
      <c r="AD24" s="16"/>
      <c r="AE24" s="16"/>
      <c r="AF24" s="16"/>
      <c r="AG24" s="16"/>
      <c r="AH24" s="15">
        <v>393.14516129032268</v>
      </c>
      <c r="AI24" s="16"/>
      <c r="AJ24" s="16"/>
      <c r="AK24" s="16"/>
      <c r="AL24" s="16"/>
      <c r="AM24" s="17">
        <v>370.19123188600383</v>
      </c>
      <c r="AN24" s="15">
        <v>393.59826813050881</v>
      </c>
      <c r="AO24" s="15">
        <v>386.90028441043955</v>
      </c>
      <c r="AP24" s="15">
        <v>414.52006540779507</v>
      </c>
      <c r="AQ24" s="16"/>
      <c r="AR24" s="17">
        <v>350.43642863021512</v>
      </c>
      <c r="AS24" s="16"/>
      <c r="AT24" s="16"/>
      <c r="AU24" s="15">
        <v>405.85761436962116</v>
      </c>
      <c r="AV24" s="18"/>
    </row>
    <row r="25" spans="1:48" s="5" customFormat="1" x14ac:dyDescent="0.2">
      <c r="A25" s="9">
        <v>23</v>
      </c>
      <c r="B25" s="10">
        <v>136</v>
      </c>
      <c r="C25" s="11" t="s">
        <v>147</v>
      </c>
      <c r="D25" s="11" t="s">
        <v>24</v>
      </c>
      <c r="E25" s="12">
        <f>COUNT(I25:AV25)</f>
        <v>21</v>
      </c>
      <c r="F25" s="13">
        <f>IFERROR(G25/MIN(15,E25),"")</f>
        <v>393.153790319851</v>
      </c>
      <c r="G25" s="14">
        <v>5897.3068547977646</v>
      </c>
      <c r="H25" s="13">
        <f>SUM(I25:AV25)</f>
        <v>7677.5770139334927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>
        <v>331.84553611588069</v>
      </c>
      <c r="V25" s="17">
        <v>338.60988207089838</v>
      </c>
      <c r="W25" s="15">
        <v>380.82916287534124</v>
      </c>
      <c r="X25" s="17">
        <v>339.75180737601261</v>
      </c>
      <c r="Y25" s="15">
        <v>357.75761835804951</v>
      </c>
      <c r="Z25" s="17">
        <v>352.65639344014562</v>
      </c>
      <c r="AA25" s="15">
        <v>381.28326434062672</v>
      </c>
      <c r="AB25" s="15">
        <v>387.54006114199228</v>
      </c>
      <c r="AC25" s="17">
        <v>354.0590199265655</v>
      </c>
      <c r="AD25" s="16"/>
      <c r="AE25" s="16"/>
      <c r="AF25" s="16"/>
      <c r="AG25" s="16"/>
      <c r="AH25" s="16"/>
      <c r="AI25" s="16"/>
      <c r="AJ25" s="16"/>
      <c r="AK25" s="15">
        <v>392.22475912574725</v>
      </c>
      <c r="AL25" s="15">
        <v>400.55945870084781</v>
      </c>
      <c r="AM25" s="17">
        <v>63.34752020622409</v>
      </c>
      <c r="AN25" s="15">
        <v>385.82901654553893</v>
      </c>
      <c r="AO25" s="15">
        <v>380.01628613934929</v>
      </c>
      <c r="AP25" s="15">
        <v>386.60608938738937</v>
      </c>
      <c r="AQ25" s="15">
        <v>393.08149325462148</v>
      </c>
      <c r="AR25" s="15">
        <v>393.44107010032974</v>
      </c>
      <c r="AS25" s="15">
        <v>424.14050822122579</v>
      </c>
      <c r="AT25" s="15">
        <v>365.06171156658149</v>
      </c>
      <c r="AU25" s="15">
        <v>448.70631084181684</v>
      </c>
      <c r="AV25" s="34">
        <v>420.23004419830659</v>
      </c>
    </row>
    <row r="26" spans="1:48" s="5" customFormat="1" x14ac:dyDescent="0.2">
      <c r="A26" s="9">
        <v>24</v>
      </c>
      <c r="B26" s="10">
        <v>143</v>
      </c>
      <c r="C26" s="11" t="s">
        <v>42</v>
      </c>
      <c r="D26" s="11" t="s">
        <v>18</v>
      </c>
      <c r="E26" s="12">
        <f>COUNT(I26:AV26)</f>
        <v>28</v>
      </c>
      <c r="F26" s="13">
        <f>IFERROR(G26/MIN(15,E26),"")</f>
        <v>389.5865707792787</v>
      </c>
      <c r="G26" s="14">
        <v>5843.7985616891801</v>
      </c>
      <c r="H26" s="13">
        <f>SUM(I26:AV26)</f>
        <v>10143.599022964376</v>
      </c>
      <c r="I26" s="17">
        <v>349.23175416133154</v>
      </c>
      <c r="J26" s="17">
        <v>339.4464002877279</v>
      </c>
      <c r="K26" s="15">
        <v>377.57313109425786</v>
      </c>
      <c r="L26" s="17">
        <v>349.74793409905919</v>
      </c>
      <c r="M26" s="15">
        <v>393.55155322176961</v>
      </c>
      <c r="N26" s="17">
        <v>362.92721764207147</v>
      </c>
      <c r="O26" s="17">
        <v>337.63225066587745</v>
      </c>
      <c r="P26" s="15">
        <v>387.40834659043333</v>
      </c>
      <c r="Q26" s="15">
        <v>397.93481077548813</v>
      </c>
      <c r="R26" s="15">
        <v>373.91845480171912</v>
      </c>
      <c r="S26" s="15">
        <v>405.23608477470577</v>
      </c>
      <c r="T26" s="16"/>
      <c r="U26" s="15">
        <v>388.62204478822275</v>
      </c>
      <c r="V26" s="17">
        <v>354.93310299846621</v>
      </c>
      <c r="W26" s="15">
        <v>398.33395972623327</v>
      </c>
      <c r="X26" s="15">
        <v>413.56643905501926</v>
      </c>
      <c r="Y26" s="16"/>
      <c r="Z26" s="17">
        <v>368.84635872172748</v>
      </c>
      <c r="AA26" s="15">
        <v>393.25842696629218</v>
      </c>
      <c r="AB26" s="15">
        <v>393.46267847905881</v>
      </c>
      <c r="AC26" s="16"/>
      <c r="AD26" s="16"/>
      <c r="AE26" s="15">
        <v>373.5380480764444</v>
      </c>
      <c r="AF26" s="16"/>
      <c r="AG26" s="16"/>
      <c r="AH26" s="17">
        <v>143.36346825559883</v>
      </c>
      <c r="AI26" s="16"/>
      <c r="AJ26" s="17">
        <v>274.46531409617216</v>
      </c>
      <c r="AK26" s="17">
        <v>370.07474917813795</v>
      </c>
      <c r="AL26" s="17">
        <v>353.30848267825684</v>
      </c>
      <c r="AM26" s="16"/>
      <c r="AN26" s="17">
        <v>353.82518942322565</v>
      </c>
      <c r="AO26" s="15">
        <v>380.5368694792495</v>
      </c>
      <c r="AP26" s="15">
        <v>379.23057716504206</v>
      </c>
      <c r="AQ26" s="16"/>
      <c r="AR26" s="17">
        <v>341.9982390675442</v>
      </c>
      <c r="AS26" s="16"/>
      <c r="AT26" s="16"/>
      <c r="AU26" s="16"/>
      <c r="AV26" s="34">
        <v>387.62713669524476</v>
      </c>
    </row>
    <row r="27" spans="1:48" s="5" customFormat="1" x14ac:dyDescent="0.2">
      <c r="A27" s="9">
        <v>25</v>
      </c>
      <c r="B27" s="10">
        <v>106</v>
      </c>
      <c r="C27" s="11" t="s">
        <v>47</v>
      </c>
      <c r="D27" s="11" t="s">
        <v>29</v>
      </c>
      <c r="E27" s="12">
        <f>COUNT(I27:AV27)</f>
        <v>36</v>
      </c>
      <c r="F27" s="13">
        <f>IFERROR(G27/MIN(15,E27),"")</f>
        <v>379.21974098405502</v>
      </c>
      <c r="G27" s="14">
        <v>5688.2961147608257</v>
      </c>
      <c r="H27" s="13">
        <f>SUM(I27:AV27)</f>
        <v>12856.090326348727</v>
      </c>
      <c r="I27" s="17">
        <v>337.57765447906286</v>
      </c>
      <c r="J27" s="17">
        <v>311.49494055235471</v>
      </c>
      <c r="K27" s="15">
        <v>371.73468159383651</v>
      </c>
      <c r="L27" s="17">
        <v>362.77675276752768</v>
      </c>
      <c r="M27" s="17">
        <v>348.39524954605679</v>
      </c>
      <c r="N27" s="17">
        <v>351.00396968895825</v>
      </c>
      <c r="O27" s="15">
        <v>370.40128366380577</v>
      </c>
      <c r="P27" s="17">
        <v>357.37951987368865</v>
      </c>
      <c r="Q27" s="17">
        <v>331.28279084091014</v>
      </c>
      <c r="R27" s="17">
        <v>337.80806277663146</v>
      </c>
      <c r="S27" s="15">
        <v>373.52189783752954</v>
      </c>
      <c r="T27" s="16"/>
      <c r="U27" s="15">
        <v>412.88917196615773</v>
      </c>
      <c r="V27" s="15">
        <v>373.14542238831382</v>
      </c>
      <c r="W27" s="17">
        <v>361.60590655536646</v>
      </c>
      <c r="X27" s="17">
        <v>363.14413660187154</v>
      </c>
      <c r="Y27" s="17">
        <v>361.14003192152802</v>
      </c>
      <c r="Z27" s="15">
        <v>380.08734383323076</v>
      </c>
      <c r="AA27" s="15">
        <v>386.93213412535215</v>
      </c>
      <c r="AB27" s="15">
        <v>378.65476669430916</v>
      </c>
      <c r="AC27" s="15">
        <v>373.66472637674315</v>
      </c>
      <c r="AD27" s="16"/>
      <c r="AE27" s="15">
        <v>373.56293236450495</v>
      </c>
      <c r="AF27" s="15">
        <v>368.61624564863735</v>
      </c>
      <c r="AG27" s="17">
        <v>338.03611206053256</v>
      </c>
      <c r="AH27" s="15">
        <v>394.53543196392457</v>
      </c>
      <c r="AI27" s="17">
        <v>331.52903464283418</v>
      </c>
      <c r="AJ27" s="17">
        <v>232.96681431436502</v>
      </c>
      <c r="AK27" s="17">
        <v>362.79799405669837</v>
      </c>
      <c r="AL27" s="17">
        <v>366.28649984264564</v>
      </c>
      <c r="AM27" s="17">
        <v>342.57270212937362</v>
      </c>
      <c r="AN27" s="17">
        <v>358.24087675892997</v>
      </c>
      <c r="AO27" s="16"/>
      <c r="AP27" s="16"/>
      <c r="AQ27" s="15">
        <v>367.87991577399544</v>
      </c>
      <c r="AR27" s="17">
        <v>324.4805326898321</v>
      </c>
      <c r="AS27" s="15">
        <v>371.60717834400407</v>
      </c>
      <c r="AT27" s="17">
        <v>323.21371037696099</v>
      </c>
      <c r="AU27" s="15">
        <v>391.06298218648124</v>
      </c>
      <c r="AV27" s="35">
        <v>364.06091911177384</v>
      </c>
    </row>
    <row r="28" spans="1:48" s="5" customFormat="1" x14ac:dyDescent="0.2">
      <c r="A28" s="9">
        <v>26</v>
      </c>
      <c r="B28" s="10">
        <v>140</v>
      </c>
      <c r="C28" s="11" t="s">
        <v>45</v>
      </c>
      <c r="D28" s="11" t="s">
        <v>46</v>
      </c>
      <c r="E28" s="12">
        <f>COUNT(I28:AV28)</f>
        <v>23</v>
      </c>
      <c r="F28" s="13">
        <f>IFERROR(G28/MIN(15,E28),"")</f>
        <v>370.6483144710412</v>
      </c>
      <c r="G28" s="14">
        <v>5559.7247170656183</v>
      </c>
      <c r="H28" s="13">
        <f>SUM(I28:AV28)</f>
        <v>8177.4632219855257</v>
      </c>
      <c r="I28" s="17">
        <v>268.93346611656477</v>
      </c>
      <c r="J28" s="17">
        <v>308.2355219565502</v>
      </c>
      <c r="K28" s="16"/>
      <c r="L28" s="17">
        <v>351.0559049252463</v>
      </c>
      <c r="M28" s="15">
        <v>362.16976656688098</v>
      </c>
      <c r="N28" s="17">
        <v>338.82141059184721</v>
      </c>
      <c r="O28" s="17">
        <v>341.04024859425863</v>
      </c>
      <c r="P28" s="16"/>
      <c r="Q28" s="15">
        <v>371.61763766989259</v>
      </c>
      <c r="R28" s="15">
        <v>359.23448397403206</v>
      </c>
      <c r="S28" s="16"/>
      <c r="T28" s="16"/>
      <c r="U28" s="15">
        <v>377.21979454281018</v>
      </c>
      <c r="V28" s="16"/>
      <c r="W28" s="15">
        <v>363.62107845076548</v>
      </c>
      <c r="X28" s="15">
        <v>372.89066792245512</v>
      </c>
      <c r="Y28" s="16"/>
      <c r="Z28" s="17">
        <v>332.73391486998537</v>
      </c>
      <c r="AA28" s="15">
        <v>378.15652665119114</v>
      </c>
      <c r="AB28" s="15">
        <v>358.37582346002375</v>
      </c>
      <c r="AC28" s="16"/>
      <c r="AD28" s="16"/>
      <c r="AE28" s="15">
        <v>388.18936390229874</v>
      </c>
      <c r="AF28" s="15">
        <v>365.75888605119633</v>
      </c>
      <c r="AG28" s="16"/>
      <c r="AH28" s="16"/>
      <c r="AI28" s="16"/>
      <c r="AJ28" s="16"/>
      <c r="AK28" s="15">
        <v>365.03936411092059</v>
      </c>
      <c r="AL28" s="16"/>
      <c r="AM28" s="17">
        <v>344.57542314474188</v>
      </c>
      <c r="AN28" s="15">
        <v>357.90165455388899</v>
      </c>
      <c r="AO28" s="16"/>
      <c r="AP28" s="15">
        <v>385.16672623214868</v>
      </c>
      <c r="AQ28" s="16"/>
      <c r="AR28" s="17">
        <v>332.34261472071205</v>
      </c>
      <c r="AS28" s="16"/>
      <c r="AT28" s="16"/>
      <c r="AU28" s="15">
        <v>381.58353938799905</v>
      </c>
      <c r="AV28" s="34">
        <v>372.7994035891154</v>
      </c>
    </row>
    <row r="29" spans="1:48" s="5" customFormat="1" x14ac:dyDescent="0.2">
      <c r="A29" s="9">
        <v>27</v>
      </c>
      <c r="B29" s="10">
        <v>147</v>
      </c>
      <c r="C29" s="11" t="s">
        <v>38</v>
      </c>
      <c r="D29" s="11" t="s">
        <v>39</v>
      </c>
      <c r="E29" s="12">
        <f>COUNT(I29:AV29)</f>
        <v>29</v>
      </c>
      <c r="F29" s="13">
        <f>IFERROR(G29/MIN(15,E29),"")</f>
        <v>349.95791985294369</v>
      </c>
      <c r="G29" s="14">
        <v>5249.3687977941554</v>
      </c>
      <c r="H29" s="13">
        <f>SUM(I29:AV29)</f>
        <v>9282.5784829271888</v>
      </c>
      <c r="I29" s="17">
        <v>324.70835111680185</v>
      </c>
      <c r="J29" s="17">
        <v>293.7661241795256</v>
      </c>
      <c r="K29" s="17">
        <v>328.32012316815883</v>
      </c>
      <c r="L29" s="15">
        <v>335.4133101190165</v>
      </c>
      <c r="M29" s="15">
        <v>332.18579771310783</v>
      </c>
      <c r="N29" s="15">
        <v>335.4321329050648</v>
      </c>
      <c r="O29" s="15">
        <v>334.33292024267541</v>
      </c>
      <c r="P29" s="15">
        <v>355.71839527289683</v>
      </c>
      <c r="Q29" s="15">
        <v>346.8064490688057</v>
      </c>
      <c r="R29" s="17">
        <v>321.15684123451945</v>
      </c>
      <c r="S29" s="15">
        <v>363.64194195797188</v>
      </c>
      <c r="T29" s="17">
        <v>91.756500789958295</v>
      </c>
      <c r="U29" s="15">
        <v>368.93814287449641</v>
      </c>
      <c r="V29" s="15">
        <v>354.13104408679851</v>
      </c>
      <c r="W29" s="15">
        <v>362.22405744352568</v>
      </c>
      <c r="X29" s="15">
        <v>357.90623446615916</v>
      </c>
      <c r="Y29" s="16"/>
      <c r="Z29" s="16"/>
      <c r="AA29" s="16"/>
      <c r="AB29" s="15">
        <v>370.17726798748708</v>
      </c>
      <c r="AC29" s="16"/>
      <c r="AD29" s="16"/>
      <c r="AE29" s="15">
        <v>347.92382089948399</v>
      </c>
      <c r="AF29" s="16"/>
      <c r="AG29" s="16"/>
      <c r="AH29" s="15">
        <v>346.96073448466041</v>
      </c>
      <c r="AI29" s="17">
        <v>325.77119177994041</v>
      </c>
      <c r="AJ29" s="16"/>
      <c r="AK29" s="17">
        <v>271.77105340445075</v>
      </c>
      <c r="AL29" s="17">
        <v>309.33643222277976</v>
      </c>
      <c r="AM29" s="17">
        <v>311.56185387073378</v>
      </c>
      <c r="AN29" s="17">
        <v>327.63839492809655</v>
      </c>
      <c r="AO29" s="16"/>
      <c r="AP29" s="17">
        <v>287.92281292685198</v>
      </c>
      <c r="AQ29" s="17">
        <v>288.11659192825118</v>
      </c>
      <c r="AR29" s="16"/>
      <c r="AS29" s="16"/>
      <c r="AT29" s="17">
        <v>270.32206498302298</v>
      </c>
      <c r="AU29" s="17">
        <v>281.06134859994211</v>
      </c>
      <c r="AV29" s="34">
        <v>337.57654827200599</v>
      </c>
    </row>
    <row r="30" spans="1:48" s="5" customFormat="1" x14ac:dyDescent="0.2">
      <c r="A30" s="9">
        <v>28</v>
      </c>
      <c r="B30" s="10">
        <v>167</v>
      </c>
      <c r="C30" s="11" t="s">
        <v>25</v>
      </c>
      <c r="D30" s="11" t="s">
        <v>10</v>
      </c>
      <c r="E30" s="12">
        <f>COUNT(I30:AV30)</f>
        <v>16</v>
      </c>
      <c r="F30" s="13">
        <f>IFERROR(G30/MIN(15,E30),"")</f>
        <v>336.96281688358857</v>
      </c>
      <c r="G30" s="14">
        <v>5054.4422532538283</v>
      </c>
      <c r="H30" s="13">
        <f>SUM(I30:AV30)</f>
        <v>5112.8851320978902</v>
      </c>
      <c r="I30" s="15">
        <v>329.63437188789305</v>
      </c>
      <c r="J30" s="15">
        <v>334.51836686701563</v>
      </c>
      <c r="K30" s="15">
        <v>375.2257132538823</v>
      </c>
      <c r="L30" s="16"/>
      <c r="M30" s="15">
        <v>377.14089414535988</v>
      </c>
      <c r="N30" s="16"/>
      <c r="O30" s="15">
        <v>317.86401302160391</v>
      </c>
      <c r="P30" s="17">
        <v>58.442878844060488</v>
      </c>
      <c r="Q30" s="16"/>
      <c r="R30" s="15">
        <v>360.9411772642145</v>
      </c>
      <c r="S30" s="16"/>
      <c r="T30" s="16"/>
      <c r="U30" s="15">
        <v>360.73856902251885</v>
      </c>
      <c r="V30" s="16"/>
      <c r="W30" s="16"/>
      <c r="X30" s="16"/>
      <c r="Y30" s="15">
        <v>384.55399706152821</v>
      </c>
      <c r="Z30" s="16"/>
      <c r="AA30" s="15">
        <v>372.12812342780478</v>
      </c>
      <c r="AB30" s="15">
        <v>401.5748031496064</v>
      </c>
      <c r="AC30" s="16"/>
      <c r="AD30" s="15">
        <v>298.94348165518761</v>
      </c>
      <c r="AE30" s="15">
        <v>210.10633885764526</v>
      </c>
      <c r="AF30" s="15">
        <v>355.72862669734741</v>
      </c>
      <c r="AG30" s="15">
        <v>326.32149634047164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5">
        <v>249.0222806017498</v>
      </c>
      <c r="AU30" s="16"/>
      <c r="AV30" s="18"/>
    </row>
    <row r="31" spans="1:48" s="5" customFormat="1" x14ac:dyDescent="0.2">
      <c r="A31" s="9">
        <v>29</v>
      </c>
      <c r="B31" s="10">
        <v>146</v>
      </c>
      <c r="C31" s="11" t="s">
        <v>134</v>
      </c>
      <c r="D31" s="11" t="s">
        <v>31</v>
      </c>
      <c r="E31" s="12">
        <f>COUNT(I31:AV31)</f>
        <v>12</v>
      </c>
      <c r="F31" s="13">
        <f>IFERROR(G31/MIN(15,E31),"")</f>
        <v>397.76202500809183</v>
      </c>
      <c r="G31" s="14">
        <v>4773.1443000971021</v>
      </c>
      <c r="H31" s="13">
        <f>SUM(I31:AV31)</f>
        <v>4773.144300097103</v>
      </c>
      <c r="I31" s="16"/>
      <c r="J31" s="16"/>
      <c r="K31" s="16"/>
      <c r="L31" s="15">
        <v>387.40298494534238</v>
      </c>
      <c r="M31" s="16"/>
      <c r="N31" s="15">
        <v>399.47388199924842</v>
      </c>
      <c r="O31" s="16"/>
      <c r="P31" s="15">
        <v>401.47333229668789</v>
      </c>
      <c r="Q31" s="16"/>
      <c r="R31" s="16"/>
      <c r="S31" s="16"/>
      <c r="T31" s="16"/>
      <c r="U31" s="15">
        <v>389.76456799162156</v>
      </c>
      <c r="V31" s="15">
        <v>409.23219752390003</v>
      </c>
      <c r="W31" s="15">
        <v>429.41705898643045</v>
      </c>
      <c r="X31" s="16"/>
      <c r="Y31" s="16"/>
      <c r="Z31" s="15">
        <v>395.9184136062953</v>
      </c>
      <c r="AA31" s="16"/>
      <c r="AB31" s="16"/>
      <c r="AC31" s="16"/>
      <c r="AD31" s="16"/>
      <c r="AE31" s="15">
        <v>384.52860863650699</v>
      </c>
      <c r="AF31" s="16"/>
      <c r="AG31" s="16"/>
      <c r="AH31" s="15">
        <v>413.74914840007352</v>
      </c>
      <c r="AI31" s="16"/>
      <c r="AJ31" s="16"/>
      <c r="AK31" s="16"/>
      <c r="AL31" s="16"/>
      <c r="AM31" s="15">
        <v>384.83794742353859</v>
      </c>
      <c r="AN31" s="15">
        <v>386.87760940157739</v>
      </c>
      <c r="AO31" s="15">
        <v>390.46854888588007</v>
      </c>
      <c r="AP31" s="16"/>
      <c r="AQ31" s="16"/>
      <c r="AR31" s="16"/>
      <c r="AS31" s="16"/>
      <c r="AT31" s="16"/>
      <c r="AU31" s="16"/>
      <c r="AV31" s="18"/>
    </row>
    <row r="32" spans="1:48" s="5" customFormat="1" x14ac:dyDescent="0.2">
      <c r="A32" s="9">
        <v>30</v>
      </c>
      <c r="B32" s="10">
        <v>145</v>
      </c>
      <c r="C32" s="11" t="s">
        <v>28</v>
      </c>
      <c r="D32" s="11" t="s">
        <v>29</v>
      </c>
      <c r="E32" s="12">
        <f>COUNT(I32:AV32)</f>
        <v>15</v>
      </c>
      <c r="F32" s="13">
        <f>IFERROR(G32/MIN(15,E32),"")</f>
        <v>309.46624796673655</v>
      </c>
      <c r="G32" s="14">
        <v>4641.993719501048</v>
      </c>
      <c r="H32" s="13">
        <f>SUM(I32:AV32)</f>
        <v>4641.993719501048</v>
      </c>
      <c r="I32" s="15">
        <v>380.09199981030974</v>
      </c>
      <c r="J32" s="15">
        <v>427.14896839833727</v>
      </c>
      <c r="K32" s="15">
        <v>426.71843023955705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5">
        <v>172.76204652450861</v>
      </c>
      <c r="X32" s="16"/>
      <c r="Y32" s="16"/>
      <c r="Z32" s="16"/>
      <c r="AA32" s="15">
        <v>209.92998490692617</v>
      </c>
      <c r="AB32" s="16"/>
      <c r="AC32" s="16"/>
      <c r="AD32" s="16"/>
      <c r="AE32" s="15">
        <v>264.71490900645347</v>
      </c>
      <c r="AF32" s="15">
        <v>249.82141502515992</v>
      </c>
      <c r="AG32" s="16"/>
      <c r="AH32" s="16"/>
      <c r="AI32" s="16"/>
      <c r="AJ32" s="16"/>
      <c r="AK32" s="15">
        <v>288.54777536719314</v>
      </c>
      <c r="AL32" s="15">
        <v>297.48833663635821</v>
      </c>
      <c r="AM32" s="15">
        <v>309.40417371534966</v>
      </c>
      <c r="AN32" s="15">
        <v>348.1970967991341</v>
      </c>
      <c r="AO32" s="15">
        <v>342.02743330921464</v>
      </c>
      <c r="AP32" s="15">
        <v>342.02255002276536</v>
      </c>
      <c r="AQ32" s="15">
        <v>349.91262498074104</v>
      </c>
      <c r="AR32" s="16"/>
      <c r="AS32" s="16"/>
      <c r="AT32" s="16"/>
      <c r="AU32" s="16"/>
      <c r="AV32" s="34">
        <v>233.20597475903935</v>
      </c>
    </row>
    <row r="33" spans="1:48" s="5" customFormat="1" x14ac:dyDescent="0.2">
      <c r="A33" s="9">
        <v>31</v>
      </c>
      <c r="B33" s="10">
        <v>102</v>
      </c>
      <c r="C33" s="11" t="s">
        <v>48</v>
      </c>
      <c r="D33" s="11" t="s">
        <v>29</v>
      </c>
      <c r="E33" s="12">
        <f>COUNT(I33:AV33)</f>
        <v>17</v>
      </c>
      <c r="F33" s="13">
        <f>IFERROR(G33/MIN(15,E33),"")</f>
        <v>308.73408548811324</v>
      </c>
      <c r="G33" s="14">
        <v>4631.0112823216987</v>
      </c>
      <c r="H33" s="13">
        <f>SUM(I33:AV33)</f>
        <v>5146.9058634622488</v>
      </c>
      <c r="I33" s="17">
        <v>248.87964148527533</v>
      </c>
      <c r="J33" s="15">
        <v>290.2646267490195</v>
      </c>
      <c r="K33" s="15">
        <v>282.38232815697597</v>
      </c>
      <c r="L33" s="15">
        <v>276.88053288983599</v>
      </c>
      <c r="M33" s="16"/>
      <c r="N33" s="15">
        <v>299.01208531741804</v>
      </c>
      <c r="O33" s="16"/>
      <c r="P33" s="17">
        <v>267.0149396552755</v>
      </c>
      <c r="Q33" s="15">
        <v>305.51111461631194</v>
      </c>
      <c r="R33" s="15">
        <v>268.81852807822463</v>
      </c>
      <c r="S33" s="16"/>
      <c r="T33" s="16"/>
      <c r="U33" s="15">
        <v>346.36017715675882</v>
      </c>
      <c r="V33" s="15">
        <v>297.35379318044261</v>
      </c>
      <c r="W33" s="15">
        <v>316.2608300035605</v>
      </c>
      <c r="X33" s="15">
        <v>342.42144781937589</v>
      </c>
      <c r="Y33" s="16"/>
      <c r="Z33" s="16"/>
      <c r="AA33" s="15">
        <v>327.28911621666953</v>
      </c>
      <c r="AB33" s="15">
        <v>322.7155912080334</v>
      </c>
      <c r="AC33" s="16"/>
      <c r="AD33" s="16"/>
      <c r="AE33" s="15">
        <v>318.27280921492843</v>
      </c>
      <c r="AF33" s="16"/>
      <c r="AG33" s="16"/>
      <c r="AH33" s="15">
        <v>300.23628518594614</v>
      </c>
      <c r="AI33" s="16"/>
      <c r="AJ33" s="16"/>
      <c r="AK33" s="16"/>
      <c r="AL33" s="16"/>
      <c r="AM33" s="16"/>
      <c r="AN33" s="16"/>
      <c r="AO33" s="16"/>
      <c r="AP33" s="15">
        <v>337.23201652819728</v>
      </c>
      <c r="AQ33" s="16"/>
      <c r="AR33" s="16"/>
      <c r="AS33" s="16"/>
      <c r="AT33" s="16"/>
      <c r="AU33" s="16"/>
      <c r="AV33" s="18"/>
    </row>
    <row r="34" spans="1:48" s="5" customFormat="1" x14ac:dyDescent="0.2">
      <c r="A34" s="9">
        <v>32</v>
      </c>
      <c r="B34" s="10">
        <v>110</v>
      </c>
      <c r="C34" s="11" t="s">
        <v>123</v>
      </c>
      <c r="D34" s="11" t="s">
        <v>124</v>
      </c>
      <c r="E34" s="12">
        <f>COUNT(I34:AV34)</f>
        <v>18</v>
      </c>
      <c r="F34" s="13">
        <f>IFERROR(G34/MIN(15,E34),"")</f>
        <v>278.33060626302574</v>
      </c>
      <c r="G34" s="14">
        <v>4174.9590939453865</v>
      </c>
      <c r="H34" s="13">
        <f>SUM(I34:AV34)</f>
        <v>4796.54522959317</v>
      </c>
      <c r="I34" s="16"/>
      <c r="J34" s="16"/>
      <c r="K34" s="17">
        <v>200.75015997921855</v>
      </c>
      <c r="L34" s="16"/>
      <c r="M34" s="15">
        <v>267.44859400304267</v>
      </c>
      <c r="N34" s="15">
        <v>253.8889074593485</v>
      </c>
      <c r="O34" s="15">
        <v>279.60688566637066</v>
      </c>
      <c r="P34" s="16"/>
      <c r="Q34" s="15">
        <v>292.54030668003634</v>
      </c>
      <c r="R34" s="16"/>
      <c r="S34" s="15">
        <v>296.58725086841537</v>
      </c>
      <c r="T34" s="16"/>
      <c r="U34" s="15">
        <v>335.86570756002357</v>
      </c>
      <c r="V34" s="15">
        <v>311.23998895332761</v>
      </c>
      <c r="W34" s="15">
        <v>335.26526090912694</v>
      </c>
      <c r="X34" s="15">
        <v>275.34032737705911</v>
      </c>
      <c r="Y34" s="16"/>
      <c r="Z34" s="17">
        <v>212.70414543201582</v>
      </c>
      <c r="AA34" s="15">
        <v>286.89197419172615</v>
      </c>
      <c r="AB34" s="17">
        <v>208.13183023654904</v>
      </c>
      <c r="AC34" s="16"/>
      <c r="AD34" s="16"/>
      <c r="AE34" s="15">
        <v>229.12899461946415</v>
      </c>
      <c r="AF34" s="15">
        <v>238.98989388154166</v>
      </c>
      <c r="AG34" s="16"/>
      <c r="AH34" s="15">
        <v>219.31807122078862</v>
      </c>
      <c r="AI34" s="16"/>
      <c r="AJ34" s="16"/>
      <c r="AK34" s="15">
        <v>239.47211353538023</v>
      </c>
      <c r="AL34" s="16"/>
      <c r="AM34" s="16"/>
      <c r="AN34" s="16"/>
      <c r="AO34" s="16"/>
      <c r="AP34" s="15">
        <v>313.37481701973513</v>
      </c>
      <c r="AQ34" s="16"/>
      <c r="AR34" s="16"/>
      <c r="AS34" s="16"/>
      <c r="AT34" s="16"/>
      <c r="AU34" s="16"/>
      <c r="AV34" s="18"/>
    </row>
    <row r="35" spans="1:48" s="5" customFormat="1" x14ac:dyDescent="0.2">
      <c r="A35" s="9">
        <v>33</v>
      </c>
      <c r="B35" s="10">
        <v>177</v>
      </c>
      <c r="C35" s="11" t="s">
        <v>9</v>
      </c>
      <c r="D35" s="11" t="s">
        <v>148</v>
      </c>
      <c r="E35" s="12">
        <f>COUNT(I35:AV35)</f>
        <v>15</v>
      </c>
      <c r="F35" s="13">
        <f>IFERROR(G35/MIN(15,E35),"")</f>
        <v>265.46693990366452</v>
      </c>
      <c r="G35" s="14">
        <v>3982.0040985549676</v>
      </c>
      <c r="H35" s="13">
        <f>SUM(I35:AV35)</f>
        <v>3982.0040985549686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5">
        <v>263.16414131423812</v>
      </c>
      <c r="X35" s="15">
        <v>274.54237849811193</v>
      </c>
      <c r="Y35" s="16"/>
      <c r="Z35" s="16"/>
      <c r="AA35" s="16"/>
      <c r="AB35" s="15">
        <v>292.51544286891146</v>
      </c>
      <c r="AC35" s="16"/>
      <c r="AD35" s="16"/>
      <c r="AE35" s="15">
        <v>258.30996975176538</v>
      </c>
      <c r="AF35" s="16"/>
      <c r="AG35" s="15">
        <v>177.93204238217015</v>
      </c>
      <c r="AH35" s="16"/>
      <c r="AI35" s="16"/>
      <c r="AJ35" s="16"/>
      <c r="AK35" s="15">
        <v>198.27006338048182</v>
      </c>
      <c r="AL35" s="16"/>
      <c r="AM35" s="15">
        <v>199.47101313068924</v>
      </c>
      <c r="AN35" s="15">
        <v>266.95144580176293</v>
      </c>
      <c r="AO35" s="15">
        <v>214.9459954484779</v>
      </c>
      <c r="AP35" s="15">
        <v>272.36275868146504</v>
      </c>
      <c r="AQ35" s="15">
        <v>292.82321999583746</v>
      </c>
      <c r="AR35" s="15">
        <v>257.7374657790574</v>
      </c>
      <c r="AS35" s="15">
        <v>340.5306859517699</v>
      </c>
      <c r="AT35" s="16"/>
      <c r="AU35" s="15">
        <v>320.11242045547363</v>
      </c>
      <c r="AV35" s="34">
        <v>352.33505511475585</v>
      </c>
    </row>
    <row r="36" spans="1:48" s="5" customFormat="1" x14ac:dyDescent="0.2">
      <c r="A36" s="9">
        <v>34</v>
      </c>
      <c r="B36" s="10">
        <v>165</v>
      </c>
      <c r="C36" s="11" t="s">
        <v>153</v>
      </c>
      <c r="D36" s="11" t="s">
        <v>154</v>
      </c>
      <c r="E36" s="12">
        <f>COUNT(I36:AV36)</f>
        <v>8</v>
      </c>
      <c r="F36" s="13">
        <f>IFERROR(G36/MIN(15,E36),"")</f>
        <v>484.42262956457409</v>
      </c>
      <c r="G36" s="14">
        <v>3875.3810365165928</v>
      </c>
      <c r="H36" s="13">
        <f>SUM(I36:AV36)</f>
        <v>3875.3810365165932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5">
        <v>449.39392089429725</v>
      </c>
      <c r="AK36" s="16"/>
      <c r="AL36" s="15">
        <v>491.43162738476963</v>
      </c>
      <c r="AM36" s="16"/>
      <c r="AN36" s="15">
        <v>491.37931034482762</v>
      </c>
      <c r="AO36" s="15">
        <v>471.20433851289874</v>
      </c>
      <c r="AP36" s="16"/>
      <c r="AQ36" s="15">
        <v>499.39722724532851</v>
      </c>
      <c r="AR36" s="15">
        <v>486.11208164266725</v>
      </c>
      <c r="AS36" s="16"/>
      <c r="AT36" s="16"/>
      <c r="AU36" s="15">
        <v>498.27359604375044</v>
      </c>
      <c r="AV36" s="34">
        <v>488.18893444805366</v>
      </c>
    </row>
    <row r="37" spans="1:48" s="5" customFormat="1" x14ac:dyDescent="0.2">
      <c r="A37" s="9">
        <v>35</v>
      </c>
      <c r="B37" s="10">
        <v>161</v>
      </c>
      <c r="C37" s="11" t="s">
        <v>121</v>
      </c>
      <c r="D37" s="11" t="s">
        <v>20</v>
      </c>
      <c r="E37" s="12">
        <f>COUNT(I37:AV37)</f>
        <v>15</v>
      </c>
      <c r="F37" s="13">
        <f>IFERROR(G37/MIN(15,E37),"")</f>
        <v>253.76424560922123</v>
      </c>
      <c r="G37" s="14">
        <v>3806.4636841383185</v>
      </c>
      <c r="H37" s="13">
        <f>SUM(I37:AV37)</f>
        <v>3806.463684138319</v>
      </c>
      <c r="I37" s="16"/>
      <c r="J37" s="16"/>
      <c r="K37" s="15">
        <v>210.93497557544981</v>
      </c>
      <c r="L37" s="15">
        <v>213.11695511321307</v>
      </c>
      <c r="M37" s="16"/>
      <c r="N37" s="15">
        <v>224.79136088716814</v>
      </c>
      <c r="O37" s="16"/>
      <c r="P37" s="15">
        <v>238.17028097077855</v>
      </c>
      <c r="Q37" s="15">
        <v>246.76739111656912</v>
      </c>
      <c r="R37" s="15">
        <v>247.17118116835968</v>
      </c>
      <c r="S37" s="15">
        <v>273.88348192304068</v>
      </c>
      <c r="T37" s="16"/>
      <c r="U37" s="15">
        <v>289.54098801992188</v>
      </c>
      <c r="V37" s="16"/>
      <c r="W37" s="15">
        <v>299.29382442536689</v>
      </c>
      <c r="X37" s="15">
        <v>277.71237213196218</v>
      </c>
      <c r="Y37" s="16"/>
      <c r="Z37" s="15">
        <v>276.04353591410688</v>
      </c>
      <c r="AA37" s="16"/>
      <c r="AB37" s="16"/>
      <c r="AC37" s="16"/>
      <c r="AD37" s="16"/>
      <c r="AE37" s="16"/>
      <c r="AF37" s="15">
        <v>246.28501108385785</v>
      </c>
      <c r="AG37" s="16"/>
      <c r="AH37" s="16"/>
      <c r="AI37" s="16"/>
      <c r="AJ37" s="16"/>
      <c r="AK37" s="15">
        <v>268.86177244291173</v>
      </c>
      <c r="AL37" s="16"/>
      <c r="AM37" s="16"/>
      <c r="AN37" s="15">
        <v>254.48430493273531</v>
      </c>
      <c r="AO37" s="15">
        <v>239.40624843287708</v>
      </c>
      <c r="AP37" s="16"/>
      <c r="AQ37" s="16"/>
      <c r="AR37" s="16"/>
      <c r="AS37" s="16"/>
      <c r="AT37" s="16"/>
      <c r="AU37" s="16"/>
      <c r="AV37" s="18"/>
    </row>
    <row r="38" spans="1:48" s="5" customFormat="1" x14ac:dyDescent="0.2">
      <c r="A38" s="9">
        <v>36</v>
      </c>
      <c r="B38" s="10">
        <v>128</v>
      </c>
      <c r="C38" s="11" t="s">
        <v>117</v>
      </c>
      <c r="D38" s="11" t="s">
        <v>31</v>
      </c>
      <c r="E38" s="12">
        <f>COUNT(I38:AV38)</f>
        <v>8</v>
      </c>
      <c r="F38" s="13">
        <f>IFERROR(G38/MIN(15,E38),"")</f>
        <v>474.15794171935113</v>
      </c>
      <c r="G38" s="14">
        <v>3793.263533754809</v>
      </c>
      <c r="H38" s="13">
        <f>SUM(I38:AV38)</f>
        <v>3793.263533754809</v>
      </c>
      <c r="I38" s="16"/>
      <c r="J38" s="16"/>
      <c r="K38" s="15">
        <v>477.89435669346722</v>
      </c>
      <c r="L38" s="15">
        <v>480.66953380801408</v>
      </c>
      <c r="M38" s="16"/>
      <c r="N38" s="16"/>
      <c r="O38" s="15">
        <v>487.49167653151824</v>
      </c>
      <c r="P38" s="15">
        <v>475.82174084662029</v>
      </c>
      <c r="Q38" s="16"/>
      <c r="R38" s="15">
        <v>471.13925993259238</v>
      </c>
      <c r="S38" s="16"/>
      <c r="T38" s="16"/>
      <c r="U38" s="16"/>
      <c r="V38" s="15">
        <v>469.90957006116798</v>
      </c>
      <c r="W38" s="16"/>
      <c r="X38" s="16"/>
      <c r="Y38" s="16"/>
      <c r="Z38" s="16"/>
      <c r="AA38" s="16"/>
      <c r="AB38" s="16"/>
      <c r="AC38" s="16"/>
      <c r="AD38" s="16"/>
      <c r="AE38" s="15">
        <v>460.21831815391772</v>
      </c>
      <c r="AF38" s="16"/>
      <c r="AG38" s="16"/>
      <c r="AH38" s="16"/>
      <c r="AI38" s="15">
        <v>470.11907772751158</v>
      </c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8"/>
    </row>
    <row r="39" spans="1:48" s="5" customFormat="1" x14ac:dyDescent="0.2">
      <c r="A39" s="9">
        <v>37</v>
      </c>
      <c r="B39" s="10">
        <v>114</v>
      </c>
      <c r="C39" s="11" t="s">
        <v>51</v>
      </c>
      <c r="D39" s="11" t="s">
        <v>52</v>
      </c>
      <c r="E39" s="12">
        <f>COUNT(I39:AV39)</f>
        <v>40</v>
      </c>
      <c r="F39" s="13">
        <f>IFERROR(G39/MIN(15,E39),"")</f>
        <v>216.33833209391608</v>
      </c>
      <c r="G39" s="14">
        <v>3245.0749814087412</v>
      </c>
      <c r="H39" s="13">
        <f>SUM(I39:AV39)</f>
        <v>5965.8765344160856</v>
      </c>
      <c r="I39" s="17">
        <v>153.06231327358091</v>
      </c>
      <c r="J39" s="17">
        <v>131.04246062760672</v>
      </c>
      <c r="K39" s="17">
        <v>7.8690768090322081</v>
      </c>
      <c r="L39" s="17">
        <v>122.5475547008989</v>
      </c>
      <c r="M39" s="17">
        <v>175.12636796388074</v>
      </c>
      <c r="N39" s="17">
        <v>158.67714850931532</v>
      </c>
      <c r="O39" s="15">
        <v>213.94319695176091</v>
      </c>
      <c r="P39" s="17">
        <v>182.54279152661979</v>
      </c>
      <c r="Q39" s="17">
        <v>167.23188030239862</v>
      </c>
      <c r="R39" s="17">
        <v>166.94732102276805</v>
      </c>
      <c r="S39" s="15">
        <v>201.98646753600497</v>
      </c>
      <c r="T39" s="17">
        <v>155.77586131648093</v>
      </c>
      <c r="U39" s="15">
        <v>206.3255731493914</v>
      </c>
      <c r="V39" s="15">
        <v>193.50332281549117</v>
      </c>
      <c r="W39" s="15">
        <v>260.48136645962734</v>
      </c>
      <c r="X39" s="15">
        <v>242.03032205739999</v>
      </c>
      <c r="Y39" s="15">
        <v>190.28388491337853</v>
      </c>
      <c r="Z39" s="17">
        <v>164.45158877374843</v>
      </c>
      <c r="AA39" s="15">
        <v>220.66118255558399</v>
      </c>
      <c r="AB39" s="15">
        <v>218.978102189781</v>
      </c>
      <c r="AC39" s="15">
        <v>227.30451049300314</v>
      </c>
      <c r="AD39" s="17">
        <v>145.90254175379982</v>
      </c>
      <c r="AE39" s="15">
        <v>207.29026692546336</v>
      </c>
      <c r="AF39" s="15">
        <v>203.98197081953094</v>
      </c>
      <c r="AG39" s="15">
        <v>206.54000730727068</v>
      </c>
      <c r="AH39" s="15">
        <v>227.99222475749684</v>
      </c>
      <c r="AI39" s="17">
        <v>125.35560946336454</v>
      </c>
      <c r="AJ39" s="17">
        <v>101.05953616464183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79.942180684138066</v>
      </c>
      <c r="AQ39" s="17">
        <v>151.91900680349352</v>
      </c>
      <c r="AR39" s="17">
        <v>102.19231432178481</v>
      </c>
      <c r="AS39" s="17">
        <v>126.97581585836849</v>
      </c>
      <c r="AT39" s="17">
        <v>145.67957074524782</v>
      </c>
      <c r="AU39" s="15">
        <v>223.77258247755685</v>
      </c>
      <c r="AV39" s="35">
        <v>156.50061238617593</v>
      </c>
    </row>
    <row r="40" spans="1:48" s="5" customFormat="1" x14ac:dyDescent="0.2">
      <c r="A40" s="9">
        <v>38</v>
      </c>
      <c r="B40" s="10">
        <v>158</v>
      </c>
      <c r="C40" s="11" t="s">
        <v>47</v>
      </c>
      <c r="D40" s="11" t="s">
        <v>21</v>
      </c>
      <c r="E40" s="12">
        <f>COUNT(I40:AV40)</f>
        <v>27</v>
      </c>
      <c r="F40" s="13">
        <f>IFERROR(G40/MIN(15,E40),"")</f>
        <v>169.58370137027273</v>
      </c>
      <c r="G40" s="14">
        <v>2543.7555205540912</v>
      </c>
      <c r="H40" s="13">
        <f>SUM(I40:AV40)</f>
        <v>3866.3225086526422</v>
      </c>
      <c r="I40" s="17">
        <v>121.34846113719357</v>
      </c>
      <c r="J40" s="17">
        <v>141.02561885724947</v>
      </c>
      <c r="K40" s="16"/>
      <c r="L40" s="16"/>
      <c r="M40" s="16"/>
      <c r="N40" s="17">
        <v>116.73509036892085</v>
      </c>
      <c r="O40" s="17">
        <v>142.25270050310758</v>
      </c>
      <c r="P40" s="16"/>
      <c r="Q40" s="16"/>
      <c r="R40" s="17">
        <v>57.237467314378137</v>
      </c>
      <c r="S40" s="15">
        <v>177.93573800718673</v>
      </c>
      <c r="T40" s="16"/>
      <c r="U40" s="17">
        <v>142.81950431565178</v>
      </c>
      <c r="V40" s="16"/>
      <c r="W40" s="17">
        <v>143.43325948490724</v>
      </c>
      <c r="X40" s="15">
        <v>163.48141171545922</v>
      </c>
      <c r="Y40" s="16"/>
      <c r="Z40" s="17">
        <v>108.44547243871386</v>
      </c>
      <c r="AA40" s="16"/>
      <c r="AB40" s="15">
        <v>168.36695595532319</v>
      </c>
      <c r="AC40" s="15">
        <v>160.66077314953554</v>
      </c>
      <c r="AD40" s="16"/>
      <c r="AE40" s="15">
        <v>151.65107251281552</v>
      </c>
      <c r="AF40" s="15">
        <v>152.66802791615044</v>
      </c>
      <c r="AG40" s="17">
        <v>86.834832109561944</v>
      </c>
      <c r="AH40" s="15">
        <v>183.09330831702243</v>
      </c>
      <c r="AI40" s="17">
        <v>136.48257532335958</v>
      </c>
      <c r="AJ40" s="17">
        <v>0</v>
      </c>
      <c r="AK40" s="15">
        <v>152.08789265424343</v>
      </c>
      <c r="AL40" s="15">
        <v>196.27250805909716</v>
      </c>
      <c r="AM40" s="15">
        <v>158.481243790446</v>
      </c>
      <c r="AN40" s="15">
        <v>159.31942941085504</v>
      </c>
      <c r="AO40" s="16"/>
      <c r="AP40" s="15">
        <v>198.12478886892495</v>
      </c>
      <c r="AQ40" s="16"/>
      <c r="AR40" s="15">
        <v>154.61382937589394</v>
      </c>
      <c r="AS40" s="15">
        <v>193.52151861548168</v>
      </c>
      <c r="AT40" s="17">
        <v>125.95200624550785</v>
      </c>
      <c r="AU40" s="16"/>
      <c r="AV40" s="34">
        <v>173.47702220565532</v>
      </c>
    </row>
    <row r="41" spans="1:48" s="5" customFormat="1" x14ac:dyDescent="0.2">
      <c r="A41" s="9">
        <v>39</v>
      </c>
      <c r="B41" s="10">
        <v>153</v>
      </c>
      <c r="C41" s="11" t="s">
        <v>137</v>
      </c>
      <c r="D41" s="11" t="s">
        <v>46</v>
      </c>
      <c r="E41" s="12">
        <f>COUNT(I41:AV41)</f>
        <v>6</v>
      </c>
      <c r="F41" s="13">
        <f>IFERROR(G41/MIN(15,E41),"")</f>
        <v>419.60585472079146</v>
      </c>
      <c r="G41" s="14">
        <v>2517.6351283247486</v>
      </c>
      <c r="H41" s="13">
        <f>SUM(I41:AV41)</f>
        <v>2517.6351283247486</v>
      </c>
      <c r="I41" s="16"/>
      <c r="J41" s="16"/>
      <c r="K41" s="16"/>
      <c r="L41" s="16"/>
      <c r="M41" s="15">
        <v>409.11321588064959</v>
      </c>
      <c r="N41" s="16"/>
      <c r="O41" s="16"/>
      <c r="P41" s="16"/>
      <c r="Q41" s="15">
        <v>401.66784967195076</v>
      </c>
      <c r="R41" s="16"/>
      <c r="S41" s="16"/>
      <c r="T41" s="16"/>
      <c r="U41" s="15">
        <v>421.94071355170422</v>
      </c>
      <c r="V41" s="16"/>
      <c r="W41" s="16"/>
      <c r="X41" s="15">
        <v>430.47706878057727</v>
      </c>
      <c r="Y41" s="16"/>
      <c r="Z41" s="16"/>
      <c r="AA41" s="15">
        <v>428.58592901842064</v>
      </c>
      <c r="AB41" s="16"/>
      <c r="AC41" s="16"/>
      <c r="AD41" s="16"/>
      <c r="AE41" s="15">
        <v>425.85035142144602</v>
      </c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8"/>
    </row>
    <row r="42" spans="1:48" s="5" customFormat="1" x14ac:dyDescent="0.2">
      <c r="A42" s="9">
        <v>40</v>
      </c>
      <c r="B42" s="10">
        <v>155</v>
      </c>
      <c r="C42" s="11" t="s">
        <v>122</v>
      </c>
      <c r="D42" s="11" t="s">
        <v>46</v>
      </c>
      <c r="E42" s="12">
        <f>COUNT(I42:AV42)</f>
        <v>9</v>
      </c>
      <c r="F42" s="13">
        <f>IFERROR(G42/MIN(15,E42),"")</f>
        <v>237.75680672423135</v>
      </c>
      <c r="G42" s="14">
        <v>2139.8112605180822</v>
      </c>
      <c r="H42" s="13">
        <f>SUM(I42:AV42)</f>
        <v>2139.8112605180822</v>
      </c>
      <c r="I42" s="16"/>
      <c r="J42" s="16"/>
      <c r="K42" s="15">
        <v>261.22547249307809</v>
      </c>
      <c r="L42" s="15">
        <v>250.301006531192</v>
      </c>
      <c r="M42" s="16"/>
      <c r="N42" s="15">
        <v>0</v>
      </c>
      <c r="O42" s="16"/>
      <c r="P42" s="15">
        <v>233.55023145102439</v>
      </c>
      <c r="Q42" s="16"/>
      <c r="R42" s="15">
        <v>222.85333146698906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5">
        <v>268.16408039417558</v>
      </c>
      <c r="AS42" s="16"/>
      <c r="AT42" s="15">
        <v>285.13965649706324</v>
      </c>
      <c r="AU42" s="15">
        <v>307.74357146569832</v>
      </c>
      <c r="AV42" s="34">
        <v>310.83391021886155</v>
      </c>
    </row>
    <row r="43" spans="1:48" s="5" customFormat="1" x14ac:dyDescent="0.2">
      <c r="A43" s="9">
        <v>41</v>
      </c>
      <c r="B43" s="10">
        <v>108</v>
      </c>
      <c r="C43" s="11" t="s">
        <v>40</v>
      </c>
      <c r="D43" s="11" t="s">
        <v>41</v>
      </c>
      <c r="E43" s="12">
        <f>COUNT(I43:AV43)</f>
        <v>6</v>
      </c>
      <c r="F43" s="13">
        <f>IFERROR(G43/MIN(15,E43),"")</f>
        <v>337.24182987364469</v>
      </c>
      <c r="G43" s="14">
        <v>2023.450979241868</v>
      </c>
      <c r="H43" s="13">
        <f>SUM(I43:AV43)</f>
        <v>2023.450979241868</v>
      </c>
      <c r="I43" s="15">
        <v>312.24213970692847</v>
      </c>
      <c r="J43" s="15">
        <v>320.30488100096136</v>
      </c>
      <c r="K43" s="16"/>
      <c r="L43" s="16"/>
      <c r="M43" s="16"/>
      <c r="N43" s="16"/>
      <c r="O43" s="16"/>
      <c r="P43" s="15">
        <v>369.04477112065354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5">
        <v>402.98703537970175</v>
      </c>
      <c r="AC43" s="16"/>
      <c r="AD43" s="16"/>
      <c r="AE43" s="15">
        <v>295.67511073508183</v>
      </c>
      <c r="AF43" s="16"/>
      <c r="AG43" s="16"/>
      <c r="AH43" s="15">
        <v>323.19704129854108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8"/>
    </row>
    <row r="44" spans="1:48" s="5" customFormat="1" x14ac:dyDescent="0.2">
      <c r="A44" s="9">
        <v>42</v>
      </c>
      <c r="B44" s="10">
        <v>113</v>
      </c>
      <c r="C44" s="11" t="s">
        <v>144</v>
      </c>
      <c r="D44" s="11" t="s">
        <v>20</v>
      </c>
      <c r="E44" s="12">
        <f>COUNT(I44:AV44)</f>
        <v>4</v>
      </c>
      <c r="F44" s="13">
        <f>IFERROR(G44/MIN(15,E44),"")</f>
        <v>488.77737174505546</v>
      </c>
      <c r="G44" s="14">
        <v>1955.1094869802218</v>
      </c>
      <c r="H44" s="13">
        <f>SUM(I44:AV44)</f>
        <v>1955.1094869802218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5">
        <v>495.97183954406876</v>
      </c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5">
        <v>478.33718922505079</v>
      </c>
      <c r="AM44" s="16"/>
      <c r="AN44" s="15">
        <v>494.61883408071759</v>
      </c>
      <c r="AO44" s="16"/>
      <c r="AP44" s="15">
        <v>486.18162413038476</v>
      </c>
      <c r="AQ44" s="16"/>
      <c r="AR44" s="16"/>
      <c r="AS44" s="16"/>
      <c r="AT44" s="16"/>
      <c r="AU44" s="16"/>
      <c r="AV44" s="18"/>
    </row>
    <row r="45" spans="1:48" s="5" customFormat="1" x14ac:dyDescent="0.2">
      <c r="A45" s="9">
        <v>43</v>
      </c>
      <c r="B45" s="10">
        <v>141</v>
      </c>
      <c r="C45" s="11" t="s">
        <v>9</v>
      </c>
      <c r="D45" s="11" t="s">
        <v>37</v>
      </c>
      <c r="E45" s="12">
        <f>COUNT(I45:AV45)</f>
        <v>15</v>
      </c>
      <c r="F45" s="13">
        <f>IFERROR(G45/MIN(15,E45),"")</f>
        <v>94.039591646321028</v>
      </c>
      <c r="G45" s="14">
        <v>1410.5938746948154</v>
      </c>
      <c r="H45" s="13">
        <f>SUM(I45:AV45)</f>
        <v>1410.5938746948154</v>
      </c>
      <c r="I45" s="15">
        <v>163.73239436619724</v>
      </c>
      <c r="J45" s="15">
        <v>121.1673733063127</v>
      </c>
      <c r="K45" s="15">
        <v>109.18502467798237</v>
      </c>
      <c r="L45" s="15">
        <v>132.8738111324775</v>
      </c>
      <c r="M45" s="15">
        <v>74.569367424056395</v>
      </c>
      <c r="N45" s="15">
        <v>0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5">
        <v>179.82077782754641</v>
      </c>
      <c r="AF45" s="15">
        <v>114.18691683313511</v>
      </c>
      <c r="AG45" s="16"/>
      <c r="AH45" s="16"/>
      <c r="AI45" s="16"/>
      <c r="AJ45" s="16"/>
      <c r="AK45" s="15">
        <v>76.727647090403252</v>
      </c>
      <c r="AL45" s="16"/>
      <c r="AM45" s="16"/>
      <c r="AN45" s="16"/>
      <c r="AO45" s="16"/>
      <c r="AP45" s="16"/>
      <c r="AQ45" s="15">
        <v>9.1247090878131303</v>
      </c>
      <c r="AR45" s="15">
        <v>45.909248311663191</v>
      </c>
      <c r="AS45" s="15">
        <v>98.937677665742285</v>
      </c>
      <c r="AT45" s="15">
        <v>109.13219658479761</v>
      </c>
      <c r="AU45" s="15">
        <v>80.759506359849411</v>
      </c>
      <c r="AV45" s="34">
        <v>94.467224026838608</v>
      </c>
    </row>
    <row r="46" spans="1:48" s="5" customFormat="1" x14ac:dyDescent="0.2">
      <c r="A46" s="9">
        <v>44</v>
      </c>
      <c r="B46" s="10">
        <v>133</v>
      </c>
      <c r="C46" s="11" t="s">
        <v>143</v>
      </c>
      <c r="D46" s="11" t="s">
        <v>24</v>
      </c>
      <c r="E46" s="12">
        <f>COUNT(I46:AV46)</f>
        <v>4</v>
      </c>
      <c r="F46" s="13">
        <f>IFERROR(G46/MIN(15,E46),"")</f>
        <v>347.19467892194893</v>
      </c>
      <c r="G46" s="14">
        <v>1388.7787156877957</v>
      </c>
      <c r="H46" s="13">
        <f>SUM(I46:AV46)</f>
        <v>1388.7787156877957</v>
      </c>
      <c r="I46" s="16"/>
      <c r="J46" s="16"/>
      <c r="K46" s="16"/>
      <c r="L46" s="16"/>
      <c r="M46" s="16"/>
      <c r="N46" s="16"/>
      <c r="O46" s="16"/>
      <c r="P46" s="15">
        <v>322.81138236666129</v>
      </c>
      <c r="Q46" s="15">
        <v>337.6015412868843</v>
      </c>
      <c r="R46" s="15">
        <v>343.79582416674327</v>
      </c>
      <c r="S46" s="15">
        <v>384.56996786750688</v>
      </c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8"/>
    </row>
    <row r="47" spans="1:48" s="5" customFormat="1" x14ac:dyDescent="0.2">
      <c r="A47" s="9">
        <v>45</v>
      </c>
      <c r="B47" s="10">
        <v>129</v>
      </c>
      <c r="C47" s="11" t="s">
        <v>77</v>
      </c>
      <c r="D47" s="11" t="s">
        <v>21</v>
      </c>
      <c r="E47" s="12">
        <f>COUNT(I47:AV47)</f>
        <v>19</v>
      </c>
      <c r="F47" s="13">
        <f>IFERROR(G47/MIN(15,E47),"")</f>
        <v>63.065459274840102</v>
      </c>
      <c r="G47" s="14">
        <v>945.9818891226015</v>
      </c>
      <c r="H47" s="13">
        <f>SUM(I47:AV47)</f>
        <v>945.9818891226015</v>
      </c>
      <c r="I47" s="16"/>
      <c r="J47" s="15">
        <v>204.33528610259975</v>
      </c>
      <c r="K47" s="15">
        <v>177.05422820322747</v>
      </c>
      <c r="L47" s="15">
        <v>0</v>
      </c>
      <c r="M47" s="16"/>
      <c r="N47" s="16"/>
      <c r="O47" s="15">
        <v>0</v>
      </c>
      <c r="P47" s="15">
        <v>0</v>
      </c>
      <c r="Q47" s="16"/>
      <c r="R47" s="15">
        <v>2.5861800004889801</v>
      </c>
      <c r="S47" s="16"/>
      <c r="T47" s="16"/>
      <c r="U47" s="15">
        <v>15.81475365164215</v>
      </c>
      <c r="V47" s="17">
        <v>0</v>
      </c>
      <c r="W47" s="17">
        <v>0</v>
      </c>
      <c r="X47" s="15">
        <v>36.496350364963405</v>
      </c>
      <c r="Y47" s="16"/>
      <c r="Z47" s="16"/>
      <c r="AA47" s="16"/>
      <c r="AB47" s="16"/>
      <c r="AC47" s="17">
        <v>0</v>
      </c>
      <c r="AD47" s="16"/>
      <c r="AE47" s="15">
        <v>15.129647140795328</v>
      </c>
      <c r="AF47" s="17">
        <v>0</v>
      </c>
      <c r="AG47" s="15">
        <v>98.992303793887913</v>
      </c>
      <c r="AH47" s="15">
        <v>0</v>
      </c>
      <c r="AI47" s="15">
        <v>137.73777758489348</v>
      </c>
      <c r="AJ47" s="16"/>
      <c r="AK47" s="15">
        <v>66.772142904512521</v>
      </c>
      <c r="AL47" s="16"/>
      <c r="AM47" s="16"/>
      <c r="AN47" s="16"/>
      <c r="AO47" s="15">
        <v>0</v>
      </c>
      <c r="AP47" s="15">
        <v>191.06321937559051</v>
      </c>
      <c r="AQ47" s="16"/>
      <c r="AR47" s="16"/>
      <c r="AS47" s="16"/>
      <c r="AT47" s="16"/>
      <c r="AU47" s="16"/>
      <c r="AV47" s="18"/>
    </row>
    <row r="48" spans="1:48" s="5" customFormat="1" x14ac:dyDescent="0.2">
      <c r="A48" s="9">
        <v>46</v>
      </c>
      <c r="B48" s="10">
        <v>175</v>
      </c>
      <c r="C48" s="11" t="s">
        <v>155</v>
      </c>
      <c r="D48" s="11" t="s">
        <v>12</v>
      </c>
      <c r="E48" s="12">
        <f>COUNT(I48:AV48)</f>
        <v>1</v>
      </c>
      <c r="F48" s="13">
        <f>IFERROR(G48/MIN(15,E48),"")</f>
        <v>443.06180175413601</v>
      </c>
      <c r="G48" s="14">
        <v>443.06180175413601</v>
      </c>
      <c r="H48" s="13">
        <f>SUM(I48:AV48)</f>
        <v>443.06180175413601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5">
        <v>443.06180175413601</v>
      </c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8"/>
    </row>
    <row r="49" spans="1:48" s="5" customFormat="1" x14ac:dyDescent="0.2">
      <c r="A49" s="9">
        <v>47</v>
      </c>
      <c r="B49" s="10">
        <v>120</v>
      </c>
      <c r="C49" s="11" t="s">
        <v>140</v>
      </c>
      <c r="D49" s="11" t="s">
        <v>27</v>
      </c>
      <c r="E49" s="12">
        <f>COUNT(I49:AV49)</f>
        <v>2</v>
      </c>
      <c r="F49" s="13">
        <f>IFERROR(G49/MIN(15,E49),"")</f>
        <v>155.45817004899811</v>
      </c>
      <c r="G49" s="14">
        <v>310.91634009799623</v>
      </c>
      <c r="H49" s="13">
        <f>SUM(I49:AV49)</f>
        <v>310.91634009799623</v>
      </c>
      <c r="I49" s="16"/>
      <c r="J49" s="16"/>
      <c r="K49" s="16"/>
      <c r="L49" s="16"/>
      <c r="M49" s="16"/>
      <c r="N49" s="15">
        <v>87.185268695978834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5">
        <v>223.73107140201739</v>
      </c>
      <c r="AU49" s="16"/>
      <c r="AV49" s="18"/>
    </row>
    <row r="50" spans="1:48" s="5" customFormat="1" x14ac:dyDescent="0.2">
      <c r="A50" s="9">
        <v>48</v>
      </c>
      <c r="B50" s="10">
        <v>157</v>
      </c>
      <c r="C50" s="11" t="s">
        <v>9</v>
      </c>
      <c r="D50" s="11" t="s">
        <v>53</v>
      </c>
      <c r="E50" s="12">
        <f>COUNT(I50:AV50)</f>
        <v>2</v>
      </c>
      <c r="F50" s="13">
        <f>IFERROR(G50/MIN(15,E50),"")</f>
        <v>0</v>
      </c>
      <c r="G50" s="14">
        <v>0</v>
      </c>
      <c r="H50" s="13">
        <f>SUM(I50:AV50)</f>
        <v>0</v>
      </c>
      <c r="I50" s="15">
        <v>0</v>
      </c>
      <c r="J50" s="16"/>
      <c r="K50" s="16"/>
      <c r="L50" s="16"/>
      <c r="M50" s="16"/>
      <c r="N50" s="15">
        <v>0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8"/>
    </row>
    <row r="51" spans="1:48" s="5" customFormat="1" ht="13.5" thickBot="1" x14ac:dyDescent="0.25">
      <c r="A51" s="19">
        <v>49</v>
      </c>
      <c r="B51" s="20">
        <v>169</v>
      </c>
      <c r="C51" s="21" t="s">
        <v>125</v>
      </c>
      <c r="D51" s="21" t="s">
        <v>126</v>
      </c>
      <c r="E51" s="22">
        <f>COUNT(I51:AV51)</f>
        <v>16</v>
      </c>
      <c r="F51" s="23">
        <f>IFERROR(G51/MIN(15,E51),"")</f>
        <v>0</v>
      </c>
      <c r="G51" s="24">
        <v>0</v>
      </c>
      <c r="H51" s="23">
        <f>SUM(I51:AV51)</f>
        <v>0</v>
      </c>
      <c r="I51" s="25"/>
      <c r="J51" s="25"/>
      <c r="K51" s="26">
        <v>0</v>
      </c>
      <c r="L51" s="25"/>
      <c r="M51" s="25"/>
      <c r="N51" s="26">
        <v>0</v>
      </c>
      <c r="O51" s="26">
        <v>0</v>
      </c>
      <c r="P51" s="26">
        <v>0</v>
      </c>
      <c r="Q51" s="26">
        <v>0</v>
      </c>
      <c r="R51" s="37">
        <v>0</v>
      </c>
      <c r="S51" s="25"/>
      <c r="T51" s="25"/>
      <c r="U51" s="25"/>
      <c r="V51" s="25"/>
      <c r="W51" s="26">
        <v>0</v>
      </c>
      <c r="X51" s="26">
        <v>0</v>
      </c>
      <c r="Y51" s="25"/>
      <c r="Z51" s="25"/>
      <c r="AA51" s="25"/>
      <c r="AB51" s="25"/>
      <c r="AC51" s="25"/>
      <c r="AD51" s="25"/>
      <c r="AE51" s="26">
        <v>0</v>
      </c>
      <c r="AF51" s="25"/>
      <c r="AG51" s="25"/>
      <c r="AH51" s="25"/>
      <c r="AI51" s="25"/>
      <c r="AJ51" s="25"/>
      <c r="AK51" s="25"/>
      <c r="AL51" s="26">
        <v>0</v>
      </c>
      <c r="AM51" s="25"/>
      <c r="AN51" s="25"/>
      <c r="AO51" s="25"/>
      <c r="AP51" s="26">
        <v>0</v>
      </c>
      <c r="AQ51" s="25"/>
      <c r="AR51" s="26">
        <v>0</v>
      </c>
      <c r="AS51" s="26">
        <v>0</v>
      </c>
      <c r="AT51" s="26">
        <v>0</v>
      </c>
      <c r="AU51" s="26">
        <v>0</v>
      </c>
      <c r="AV51" s="36">
        <v>0</v>
      </c>
    </row>
    <row r="52" spans="1:48" s="5" customFormat="1" x14ac:dyDescent="0.2">
      <c r="A52" s="6" t="s">
        <v>1</v>
      </c>
      <c r="B52" s="7" t="s">
        <v>2</v>
      </c>
      <c r="C52" s="7" t="s">
        <v>3</v>
      </c>
      <c r="D52" s="7" t="s">
        <v>4</v>
      </c>
      <c r="E52" s="7" t="s">
        <v>5</v>
      </c>
      <c r="F52" s="7" t="s">
        <v>6</v>
      </c>
      <c r="G52" s="7" t="s">
        <v>7</v>
      </c>
      <c r="H52" s="7" t="s">
        <v>8</v>
      </c>
      <c r="I52" s="7">
        <v>1</v>
      </c>
      <c r="J52" s="7">
        <v>2</v>
      </c>
      <c r="K52" s="7">
        <v>3</v>
      </c>
      <c r="L52" s="7">
        <v>4</v>
      </c>
      <c r="M52" s="7">
        <v>5</v>
      </c>
      <c r="N52" s="7">
        <v>6</v>
      </c>
      <c r="O52" s="7">
        <v>7</v>
      </c>
      <c r="P52" s="7">
        <v>8</v>
      </c>
      <c r="Q52" s="7">
        <v>9</v>
      </c>
      <c r="R52" s="7">
        <v>10</v>
      </c>
      <c r="S52" s="7">
        <v>11</v>
      </c>
      <c r="T52" s="7">
        <v>12</v>
      </c>
      <c r="U52" s="7">
        <v>13</v>
      </c>
      <c r="V52" s="7">
        <v>14</v>
      </c>
      <c r="W52" s="7">
        <v>15</v>
      </c>
      <c r="X52" s="7">
        <v>16</v>
      </c>
      <c r="Y52" s="7">
        <v>17</v>
      </c>
      <c r="Z52" s="7">
        <v>18</v>
      </c>
      <c r="AA52" s="7">
        <v>19</v>
      </c>
      <c r="AB52" s="7">
        <v>20</v>
      </c>
      <c r="AC52" s="7">
        <v>21</v>
      </c>
      <c r="AD52" s="7">
        <v>22</v>
      </c>
      <c r="AE52" s="7">
        <v>23</v>
      </c>
      <c r="AF52" s="7">
        <v>24</v>
      </c>
      <c r="AG52" s="7">
        <v>25</v>
      </c>
      <c r="AH52" s="7">
        <v>26</v>
      </c>
      <c r="AI52" s="7">
        <v>27</v>
      </c>
      <c r="AJ52" s="7">
        <v>28</v>
      </c>
      <c r="AK52" s="7">
        <v>29</v>
      </c>
      <c r="AL52" s="7">
        <v>30</v>
      </c>
      <c r="AM52" s="7">
        <v>31</v>
      </c>
      <c r="AN52" s="7">
        <v>32</v>
      </c>
      <c r="AO52" s="7">
        <v>33</v>
      </c>
      <c r="AP52" s="7">
        <v>34</v>
      </c>
      <c r="AQ52" s="7">
        <v>35</v>
      </c>
      <c r="AR52" s="7">
        <v>36</v>
      </c>
      <c r="AS52" s="7">
        <v>37</v>
      </c>
      <c r="AT52" s="7">
        <v>38</v>
      </c>
      <c r="AU52" s="7">
        <v>39</v>
      </c>
      <c r="AV52" s="8">
        <v>40</v>
      </c>
    </row>
    <row r="53" spans="1:48" s="5" customFormat="1" x14ac:dyDescent="0.2">
      <c r="A53" s="9">
        <v>1</v>
      </c>
      <c r="B53" s="28">
        <v>221</v>
      </c>
      <c r="C53" s="29" t="s">
        <v>135</v>
      </c>
      <c r="D53" s="29" t="s">
        <v>136</v>
      </c>
      <c r="E53" s="12">
        <f>COUNT(I53:AV53)</f>
        <v>29</v>
      </c>
      <c r="F53" s="13">
        <f>IFERROR(G53/MIN(15,E53),"")</f>
        <v>519.67550911917033</v>
      </c>
      <c r="G53" s="30">
        <v>7795.1326367875545</v>
      </c>
      <c r="H53" s="13">
        <f>SUM(I53:AV53)</f>
        <v>14773.024641237758</v>
      </c>
      <c r="I53" s="16"/>
      <c r="J53" s="16"/>
      <c r="K53" s="16"/>
      <c r="L53" s="17">
        <v>493.96626098091667</v>
      </c>
      <c r="M53" s="15">
        <v>518.93066093382288</v>
      </c>
      <c r="N53" s="16"/>
      <c r="O53" s="17">
        <v>507.12299652075171</v>
      </c>
      <c r="P53" s="15">
        <v>514.31702544031316</v>
      </c>
      <c r="Q53" s="17">
        <v>500</v>
      </c>
      <c r="R53" s="15">
        <v>515.65643655173449</v>
      </c>
      <c r="S53" s="15">
        <v>518.79733266510743</v>
      </c>
      <c r="T53" s="15">
        <v>509.01032891363263</v>
      </c>
      <c r="U53" s="15">
        <v>516.80590717299583</v>
      </c>
      <c r="V53" s="15">
        <v>518.54994360195519</v>
      </c>
      <c r="W53" s="15">
        <v>513.63654124174582</v>
      </c>
      <c r="X53" s="15">
        <v>522.5410504697652</v>
      </c>
      <c r="Y53" s="16"/>
      <c r="Z53" s="15">
        <v>518.4349211190754</v>
      </c>
      <c r="AA53" s="15">
        <v>527.33259345887336</v>
      </c>
      <c r="AB53" s="17">
        <v>479.62086134364836</v>
      </c>
      <c r="AC53" s="15">
        <v>524.59446867401448</v>
      </c>
      <c r="AD53" s="15">
        <v>540.98016004799297</v>
      </c>
      <c r="AE53" s="17">
        <v>500</v>
      </c>
      <c r="AF53" s="17">
        <v>494.71523760429193</v>
      </c>
      <c r="AG53" s="17">
        <v>500</v>
      </c>
      <c r="AH53" s="17">
        <v>501.79758561931504</v>
      </c>
      <c r="AI53" s="17">
        <v>491.25051194539259</v>
      </c>
      <c r="AJ53" s="17">
        <v>504.32157842908487</v>
      </c>
      <c r="AK53" s="15">
        <v>517.2373825547113</v>
      </c>
      <c r="AL53" s="16"/>
      <c r="AM53" s="17">
        <v>500</v>
      </c>
      <c r="AN53" s="17">
        <v>500</v>
      </c>
      <c r="AO53" s="16"/>
      <c r="AP53" s="16"/>
      <c r="AQ53" s="16"/>
      <c r="AR53" s="16"/>
      <c r="AS53" s="16"/>
      <c r="AT53" s="17">
        <v>505.09697200680023</v>
      </c>
      <c r="AU53" s="15">
        <v>518.30788394181582</v>
      </c>
      <c r="AV53" s="35">
        <v>500</v>
      </c>
    </row>
    <row r="54" spans="1:48" s="5" customFormat="1" x14ac:dyDescent="0.2">
      <c r="A54" s="9">
        <v>2</v>
      </c>
      <c r="B54" s="28">
        <v>229</v>
      </c>
      <c r="C54" s="29" t="s">
        <v>127</v>
      </c>
      <c r="D54" s="29" t="s">
        <v>128</v>
      </c>
      <c r="E54" s="12">
        <f>COUNT(I54:AV54)</f>
        <v>25</v>
      </c>
      <c r="F54" s="13">
        <f>IFERROR(G54/MIN(15,E54),"")</f>
        <v>505.77416338362804</v>
      </c>
      <c r="G54" s="30">
        <v>7586.6124507544209</v>
      </c>
      <c r="H54" s="13">
        <f>SUM(I54:AV54)</f>
        <v>12471.18174667456</v>
      </c>
      <c r="I54" s="16"/>
      <c r="J54" s="16"/>
      <c r="K54" s="15">
        <v>513.14508276533593</v>
      </c>
      <c r="L54" s="15">
        <v>505.86553226585357</v>
      </c>
      <c r="M54" s="16"/>
      <c r="N54" s="15">
        <v>533.39412852326245</v>
      </c>
      <c r="O54" s="15">
        <v>500</v>
      </c>
      <c r="P54" s="15">
        <v>500</v>
      </c>
      <c r="Q54" s="15">
        <v>507.97358932579493</v>
      </c>
      <c r="R54" s="15">
        <v>500</v>
      </c>
      <c r="S54" s="15">
        <v>500</v>
      </c>
      <c r="T54" s="15">
        <v>500</v>
      </c>
      <c r="U54" s="16"/>
      <c r="V54" s="16"/>
      <c r="W54" s="16"/>
      <c r="X54" s="16"/>
      <c r="Y54" s="16"/>
      <c r="Z54" s="17">
        <v>497.77167742700755</v>
      </c>
      <c r="AA54" s="17">
        <v>499.45603315910483</v>
      </c>
      <c r="AB54" s="17">
        <v>492.71337446355955</v>
      </c>
      <c r="AC54" s="16"/>
      <c r="AD54" s="16"/>
      <c r="AE54" s="17">
        <v>490.08284704684991</v>
      </c>
      <c r="AF54" s="15">
        <v>504.52488687782801</v>
      </c>
      <c r="AG54" s="17">
        <v>471.45071110688605</v>
      </c>
      <c r="AH54" s="17">
        <v>498.49401204790365</v>
      </c>
      <c r="AI54" s="15">
        <v>510.6757679180887</v>
      </c>
      <c r="AJ54" s="17">
        <v>480.70367279788331</v>
      </c>
      <c r="AK54" s="15">
        <v>500</v>
      </c>
      <c r="AL54" s="15">
        <v>500</v>
      </c>
      <c r="AM54" s="16"/>
      <c r="AN54" s="16"/>
      <c r="AO54" s="16"/>
      <c r="AP54" s="17">
        <v>477.82211501449865</v>
      </c>
      <c r="AQ54" s="16"/>
      <c r="AR54" s="15">
        <v>500</v>
      </c>
      <c r="AS54" s="15">
        <v>511.0334630782574</v>
      </c>
      <c r="AT54" s="17">
        <v>482.24677866230445</v>
      </c>
      <c r="AU54" s="16"/>
      <c r="AV54" s="35">
        <v>493.82807419414331</v>
      </c>
    </row>
    <row r="55" spans="1:48" s="5" customFormat="1" x14ac:dyDescent="0.2">
      <c r="A55" s="9">
        <v>3</v>
      </c>
      <c r="B55" s="28">
        <v>203</v>
      </c>
      <c r="C55" s="29" t="s">
        <v>70</v>
      </c>
      <c r="D55" s="29" t="s">
        <v>61</v>
      </c>
      <c r="E55" s="12">
        <f>COUNT(I55:AV55)</f>
        <v>39</v>
      </c>
      <c r="F55" s="13">
        <f>IFERROR(G55/MIN(15,E55),"")</f>
        <v>504.45764444933616</v>
      </c>
      <c r="G55" s="30">
        <v>7566.8646667400426</v>
      </c>
      <c r="H55" s="13">
        <f>SUM(I55:AV55)</f>
        <v>19205.901890824702</v>
      </c>
      <c r="I55" s="15">
        <v>500.18800254526519</v>
      </c>
      <c r="J55" s="16"/>
      <c r="K55" s="17">
        <v>449.39509943844951</v>
      </c>
      <c r="L55" s="17">
        <v>499.63103034775389</v>
      </c>
      <c r="M55" s="15">
        <v>500</v>
      </c>
      <c r="N55" s="17">
        <v>494.6664770302944</v>
      </c>
      <c r="O55" s="17">
        <v>494.05616292780928</v>
      </c>
      <c r="P55" s="17">
        <v>492.21787345075018</v>
      </c>
      <c r="Q55" s="17">
        <v>494.84023374362806</v>
      </c>
      <c r="R55" s="17">
        <v>493.9085454791512</v>
      </c>
      <c r="S55" s="17">
        <v>457.25999554516079</v>
      </c>
      <c r="T55" s="17">
        <v>468.41012868410121</v>
      </c>
      <c r="U55" s="17">
        <v>484.38115330520395</v>
      </c>
      <c r="V55" s="17">
        <v>484.67351798470997</v>
      </c>
      <c r="W55" s="15">
        <v>500</v>
      </c>
      <c r="X55" s="17">
        <v>494.73613496991396</v>
      </c>
      <c r="Y55" s="17">
        <v>497.89713982027263</v>
      </c>
      <c r="Z55" s="17">
        <v>495.35526070526834</v>
      </c>
      <c r="AA55" s="17">
        <v>474.50217586736369</v>
      </c>
      <c r="AB55" s="15">
        <v>500</v>
      </c>
      <c r="AC55" s="17">
        <v>458.82313210231189</v>
      </c>
      <c r="AD55" s="15">
        <v>500</v>
      </c>
      <c r="AE55" s="17">
        <v>484.2402754592971</v>
      </c>
      <c r="AF55" s="17">
        <v>499.87017202207073</v>
      </c>
      <c r="AG55" s="17">
        <v>485.8541352086894</v>
      </c>
      <c r="AH55" s="15">
        <v>500</v>
      </c>
      <c r="AI55" s="17">
        <v>487.16860068259393</v>
      </c>
      <c r="AJ55" s="17">
        <v>489.04330081191472</v>
      </c>
      <c r="AK55" s="17">
        <v>490.38053360184864</v>
      </c>
      <c r="AL55" s="15">
        <v>506.34405058921362</v>
      </c>
      <c r="AM55" s="15">
        <v>512.34469421346103</v>
      </c>
      <c r="AN55" s="15">
        <v>501.5108014604985</v>
      </c>
      <c r="AO55" s="15">
        <v>527.35696202531642</v>
      </c>
      <c r="AP55" s="15">
        <v>500.26409881358677</v>
      </c>
      <c r="AQ55" s="15">
        <v>500</v>
      </c>
      <c r="AR55" s="15">
        <v>516.94515024304019</v>
      </c>
      <c r="AS55" s="15">
        <v>500</v>
      </c>
      <c r="AT55" s="17">
        <v>473.01099258739032</v>
      </c>
      <c r="AU55" s="17">
        <v>494.71515230870745</v>
      </c>
      <c r="AV55" s="34">
        <v>501.91090684966071</v>
      </c>
    </row>
    <row r="56" spans="1:48" s="5" customFormat="1" x14ac:dyDescent="0.2">
      <c r="A56" s="9">
        <v>4</v>
      </c>
      <c r="B56" s="28">
        <v>222</v>
      </c>
      <c r="C56" s="29" t="s">
        <v>73</v>
      </c>
      <c r="D56" s="29" t="s">
        <v>74</v>
      </c>
      <c r="E56" s="12">
        <f>COUNT(I56:AV56)</f>
        <v>30</v>
      </c>
      <c r="F56" s="13">
        <f>IFERROR(G56/MIN(15,E56),"")</f>
        <v>502.08381529522933</v>
      </c>
      <c r="G56" s="30">
        <v>7531.25722942844</v>
      </c>
      <c r="H56" s="13">
        <f>SUM(I56:AV56)</f>
        <v>14872.203248212691</v>
      </c>
      <c r="I56" s="15">
        <v>500</v>
      </c>
      <c r="J56" s="15">
        <v>522.20229756234244</v>
      </c>
      <c r="K56" s="17">
        <v>481.38480212348793</v>
      </c>
      <c r="L56" s="15">
        <v>500</v>
      </c>
      <c r="M56" s="17">
        <v>494.2407075830435</v>
      </c>
      <c r="N56" s="16"/>
      <c r="O56" s="16"/>
      <c r="P56" s="17">
        <v>496.18525766470975</v>
      </c>
      <c r="Q56" s="17">
        <v>495.74327463567545</v>
      </c>
      <c r="R56" s="17">
        <v>495.53403605852372</v>
      </c>
      <c r="S56" s="17">
        <v>479.11654972714098</v>
      </c>
      <c r="T56" s="17">
        <v>487.73472028911192</v>
      </c>
      <c r="U56" s="16"/>
      <c r="V56" s="15">
        <v>496.91690688056156</v>
      </c>
      <c r="W56" s="17">
        <v>488.86069490508663</v>
      </c>
      <c r="X56" s="17">
        <v>495.54994673755539</v>
      </c>
      <c r="Y56" s="15">
        <v>505.24929944922229</v>
      </c>
      <c r="Z56" s="16"/>
      <c r="AA56" s="15">
        <v>500</v>
      </c>
      <c r="AB56" s="15">
        <v>502.28773391051817</v>
      </c>
      <c r="AC56" s="15">
        <v>500</v>
      </c>
      <c r="AD56" s="16"/>
      <c r="AE56" s="15">
        <v>500.790661397176</v>
      </c>
      <c r="AF56" s="17">
        <v>493.7377092998837</v>
      </c>
      <c r="AG56" s="15">
        <v>503.81033022861993</v>
      </c>
      <c r="AH56" s="17">
        <v>496.51282789737684</v>
      </c>
      <c r="AI56" s="15">
        <v>500</v>
      </c>
      <c r="AJ56" s="15">
        <v>500</v>
      </c>
      <c r="AK56" s="17">
        <v>494.20180668342471</v>
      </c>
      <c r="AL56" s="17">
        <v>492.88549953710248</v>
      </c>
      <c r="AM56" s="16"/>
      <c r="AN56" s="16"/>
      <c r="AO56" s="17">
        <v>489.95746835443043</v>
      </c>
      <c r="AP56" s="15">
        <v>500</v>
      </c>
      <c r="AQ56" s="16"/>
      <c r="AR56" s="16"/>
      <c r="AS56" s="16"/>
      <c r="AT56" s="15">
        <v>500</v>
      </c>
      <c r="AU56" s="15">
        <v>500</v>
      </c>
      <c r="AV56" s="35">
        <v>459.30071728770133</v>
      </c>
    </row>
    <row r="57" spans="1:48" s="5" customFormat="1" x14ac:dyDescent="0.2">
      <c r="A57" s="9">
        <v>5</v>
      </c>
      <c r="B57" s="28">
        <v>213</v>
      </c>
      <c r="C57" s="29" t="s">
        <v>62</v>
      </c>
      <c r="D57" s="29" t="s">
        <v>63</v>
      </c>
      <c r="E57" s="12">
        <f>COUNT(I57:AV57)</f>
        <v>37</v>
      </c>
      <c r="F57" s="13">
        <f>IFERROR(G57/MIN(15,E57),"")</f>
        <v>498.22649561028953</v>
      </c>
      <c r="G57" s="30">
        <v>7473.3974341543426</v>
      </c>
      <c r="H57" s="13">
        <f>SUM(I57:AV57)</f>
        <v>18021.159353359828</v>
      </c>
      <c r="I57" s="17">
        <v>472.5564489693603</v>
      </c>
      <c r="J57" s="17">
        <v>483.14653964695981</v>
      </c>
      <c r="K57" s="15">
        <v>500</v>
      </c>
      <c r="L57" s="15">
        <v>495.25765476377791</v>
      </c>
      <c r="M57" s="15">
        <v>494.98775383104476</v>
      </c>
      <c r="N57" s="15">
        <v>500</v>
      </c>
      <c r="O57" s="17">
        <v>472.1296201941974</v>
      </c>
      <c r="P57" s="17">
        <v>478.48662752772339</v>
      </c>
      <c r="Q57" s="17">
        <v>490.79618105315512</v>
      </c>
      <c r="R57" s="17">
        <v>487.41410161947579</v>
      </c>
      <c r="S57" s="17">
        <v>475.67588261499054</v>
      </c>
      <c r="T57" s="17">
        <v>473.37191414548374</v>
      </c>
      <c r="U57" s="15">
        <v>500</v>
      </c>
      <c r="V57" s="15">
        <v>500</v>
      </c>
      <c r="W57" s="17">
        <v>474.33926096519963</v>
      </c>
      <c r="X57" s="15">
        <v>500</v>
      </c>
      <c r="Y57" s="15">
        <v>500</v>
      </c>
      <c r="Z57" s="15">
        <v>500</v>
      </c>
      <c r="AA57" s="17">
        <v>482.27682442699506</v>
      </c>
      <c r="AB57" s="17">
        <v>491.84784639180657</v>
      </c>
      <c r="AC57" s="17">
        <v>478.66411750759505</v>
      </c>
      <c r="AD57" s="16"/>
      <c r="AE57" s="15">
        <v>494.19666424117901</v>
      </c>
      <c r="AF57" s="15">
        <v>500</v>
      </c>
      <c r="AG57" s="17">
        <v>462.93909440819948</v>
      </c>
      <c r="AH57" s="15">
        <v>493.77204982360144</v>
      </c>
      <c r="AI57" s="17">
        <v>492.0273037542662</v>
      </c>
      <c r="AJ57" s="17">
        <v>471.60769440676404</v>
      </c>
      <c r="AK57" s="17">
        <v>468.63296219293989</v>
      </c>
      <c r="AL57" s="17">
        <v>482.45696621632226</v>
      </c>
      <c r="AM57" s="17">
        <v>480.10743483285535</v>
      </c>
      <c r="AN57" s="16"/>
      <c r="AO57" s="15">
        <v>500</v>
      </c>
      <c r="AP57" s="17">
        <v>488.96344957958024</v>
      </c>
      <c r="AQ57" s="15">
        <v>500.82433005417363</v>
      </c>
      <c r="AR57" s="15">
        <v>494.35898144056557</v>
      </c>
      <c r="AS57" s="16"/>
      <c r="AT57" s="17">
        <v>481.13338843187546</v>
      </c>
      <c r="AU57" s="17">
        <v>483.48043615714471</v>
      </c>
      <c r="AV57" s="35">
        <v>475.70782416259829</v>
      </c>
    </row>
    <row r="58" spans="1:48" s="5" customFormat="1" x14ac:dyDescent="0.2">
      <c r="A58" s="9">
        <v>6</v>
      </c>
      <c r="B58" s="28">
        <v>201</v>
      </c>
      <c r="C58" s="29" t="s">
        <v>54</v>
      </c>
      <c r="D58" s="29" t="s">
        <v>55</v>
      </c>
      <c r="E58" s="12">
        <f>COUNT(I58:AV58)</f>
        <v>35</v>
      </c>
      <c r="F58" s="13">
        <f>IFERROR(G58/MIN(15,E58),"")</f>
        <v>489.90751829605773</v>
      </c>
      <c r="G58" s="30">
        <v>7348.6127744408659</v>
      </c>
      <c r="H58" s="13">
        <f>SUM(I58:AV58)</f>
        <v>16588.221342130342</v>
      </c>
      <c r="I58" s="15">
        <v>490.07925030369648</v>
      </c>
      <c r="J58" s="15">
        <v>500</v>
      </c>
      <c r="K58" s="15">
        <v>488.96239879420045</v>
      </c>
      <c r="L58" s="15">
        <v>484.36491098607144</v>
      </c>
      <c r="M58" s="15">
        <v>495.30214203160648</v>
      </c>
      <c r="N58" s="16"/>
      <c r="O58" s="16"/>
      <c r="P58" s="17">
        <v>451.35029354207438</v>
      </c>
      <c r="Q58" s="17">
        <v>456.93214760137948</v>
      </c>
      <c r="R58" s="17">
        <v>458.15978226546167</v>
      </c>
      <c r="S58" s="17">
        <v>472.61666109811767</v>
      </c>
      <c r="T58" s="17">
        <v>450.85830097917119</v>
      </c>
      <c r="U58" s="15">
        <v>486.54008438818573</v>
      </c>
      <c r="V58" s="15">
        <v>485.87542298533663</v>
      </c>
      <c r="W58" s="17">
        <v>463.83546971713315</v>
      </c>
      <c r="X58" s="15">
        <v>490.77264133741528</v>
      </c>
      <c r="Y58" s="15">
        <v>480.62614745386031</v>
      </c>
      <c r="Z58" s="15">
        <v>497.95807703387396</v>
      </c>
      <c r="AA58" s="17">
        <v>465.05286522351389</v>
      </c>
      <c r="AB58" s="17">
        <v>454.31879827342721</v>
      </c>
      <c r="AC58" s="17">
        <v>449.36234265329426</v>
      </c>
      <c r="AD58" s="15">
        <v>492.71267421556132</v>
      </c>
      <c r="AE58" s="17">
        <v>479.03142195399175</v>
      </c>
      <c r="AF58" s="15">
        <v>486.89310193405504</v>
      </c>
      <c r="AG58" s="17">
        <v>467.63706466396809</v>
      </c>
      <c r="AH58" s="17">
        <v>470.07223942208464</v>
      </c>
      <c r="AI58" s="15">
        <v>485.76109215017073</v>
      </c>
      <c r="AJ58" s="17">
        <v>460.07458702280712</v>
      </c>
      <c r="AK58" s="17">
        <v>465.47090399368324</v>
      </c>
      <c r="AL58" s="17">
        <v>458.19014891179836</v>
      </c>
      <c r="AM58" s="17">
        <v>473.36114213227609</v>
      </c>
      <c r="AN58" s="16"/>
      <c r="AO58" s="17">
        <v>480.08101265822802</v>
      </c>
      <c r="AP58" s="17">
        <v>468.04938968581871</v>
      </c>
      <c r="AQ58" s="15">
        <v>483.33100404821846</v>
      </c>
      <c r="AR58" s="15">
        <v>499.43382677861246</v>
      </c>
      <c r="AS58" s="17">
        <v>467.59180662347319</v>
      </c>
      <c r="AT58" s="17">
        <v>427.56218926777456</v>
      </c>
      <c r="AU58" s="16"/>
      <c r="AV58" s="18"/>
    </row>
    <row r="59" spans="1:48" s="5" customFormat="1" x14ac:dyDescent="0.2">
      <c r="A59" s="9">
        <v>7</v>
      </c>
      <c r="B59" s="28">
        <v>215</v>
      </c>
      <c r="C59" s="29" t="s">
        <v>68</v>
      </c>
      <c r="D59" s="29" t="s">
        <v>69</v>
      </c>
      <c r="E59" s="12">
        <f>COUNT(I59:AV59)</f>
        <v>33</v>
      </c>
      <c r="F59" s="13">
        <f>IFERROR(G59/MIN(15,E59),"")</f>
        <v>457.63987315563816</v>
      </c>
      <c r="G59" s="30">
        <v>6864.5980973345722</v>
      </c>
      <c r="H59" s="13">
        <f>SUM(I59:AV59)</f>
        <v>14694.86970357284</v>
      </c>
      <c r="I59" s="17">
        <v>440.57673396193661</v>
      </c>
      <c r="J59" s="16"/>
      <c r="K59" s="16"/>
      <c r="L59" s="17">
        <v>432.6603254529374</v>
      </c>
      <c r="M59" s="16"/>
      <c r="N59" s="15">
        <v>470.00928660470015</v>
      </c>
      <c r="O59" s="17">
        <v>430.73821204489536</v>
      </c>
      <c r="P59" s="17">
        <v>447.3607305936074</v>
      </c>
      <c r="Q59" s="15">
        <v>447.36842105263167</v>
      </c>
      <c r="R59" s="17">
        <v>440.21171977204028</v>
      </c>
      <c r="S59" s="17">
        <v>435.61991869918688</v>
      </c>
      <c r="T59" s="17">
        <v>434.1928552242814</v>
      </c>
      <c r="U59" s="15">
        <v>461.3220815752461</v>
      </c>
      <c r="V59" s="15">
        <v>454.70861010151657</v>
      </c>
      <c r="W59" s="17">
        <v>415.48355363713881</v>
      </c>
      <c r="X59" s="15">
        <v>451.60219191754402</v>
      </c>
      <c r="Y59" s="15">
        <v>460.60247366895362</v>
      </c>
      <c r="Z59" s="15">
        <v>463.26911019605859</v>
      </c>
      <c r="AA59" s="15">
        <v>455.72786144458496</v>
      </c>
      <c r="AB59" s="17">
        <v>432.40038954990052</v>
      </c>
      <c r="AC59" s="17">
        <v>443.8204028296218</v>
      </c>
      <c r="AD59" s="15">
        <v>465.07520327380632</v>
      </c>
      <c r="AE59" s="15">
        <v>458.10564663023683</v>
      </c>
      <c r="AF59" s="15">
        <v>464.73452087748433</v>
      </c>
      <c r="AG59" s="16"/>
      <c r="AH59" s="17">
        <v>440.2116783065735</v>
      </c>
      <c r="AI59" s="17">
        <v>443.66962457337888</v>
      </c>
      <c r="AJ59" s="17">
        <v>431.99569720674356</v>
      </c>
      <c r="AK59" s="17">
        <v>437.88674543439367</v>
      </c>
      <c r="AL59" s="17">
        <v>435.67763498564227</v>
      </c>
      <c r="AM59" s="15">
        <v>453.80029806259313</v>
      </c>
      <c r="AN59" s="16"/>
      <c r="AO59" s="15">
        <v>451.19493670886084</v>
      </c>
      <c r="AP59" s="17">
        <v>436.91887568751235</v>
      </c>
      <c r="AQ59" s="15">
        <v>450.89491923697358</v>
      </c>
      <c r="AR59" s="17">
        <v>433.56026292532033</v>
      </c>
      <c r="AS59" s="15">
        <v>456.18253598338106</v>
      </c>
      <c r="AT59" s="16"/>
      <c r="AU59" s="16"/>
      <c r="AV59" s="35">
        <v>417.28624535315998</v>
      </c>
    </row>
    <row r="60" spans="1:48" s="5" customFormat="1" x14ac:dyDescent="0.2">
      <c r="A60" s="9">
        <v>8</v>
      </c>
      <c r="B60" s="28">
        <v>220</v>
      </c>
      <c r="C60" s="29" t="s">
        <v>58</v>
      </c>
      <c r="D60" s="29" t="s">
        <v>59</v>
      </c>
      <c r="E60" s="12">
        <f>COUNT(I60:AV60)</f>
        <v>21</v>
      </c>
      <c r="F60" s="13">
        <f>IFERROR(G60/MIN(15,E60),"")</f>
        <v>456.304099956009</v>
      </c>
      <c r="G60" s="30">
        <v>6844.561499340135</v>
      </c>
      <c r="H60" s="13">
        <f>SUM(I60:AV60)</f>
        <v>9415.816587273288</v>
      </c>
      <c r="I60" s="15">
        <v>452.76797593567426</v>
      </c>
      <c r="J60" s="15">
        <v>468.6746987951808</v>
      </c>
      <c r="K60" s="15">
        <v>456.26975763962071</v>
      </c>
      <c r="L60" s="16"/>
      <c r="M60" s="16"/>
      <c r="N60" s="15">
        <v>449.58042952638311</v>
      </c>
      <c r="O60" s="17">
        <v>429.73811014222701</v>
      </c>
      <c r="P60" s="16"/>
      <c r="Q60" s="15">
        <v>448.49067839311078</v>
      </c>
      <c r="R60" s="16"/>
      <c r="S60" s="17">
        <v>430.11471210602519</v>
      </c>
      <c r="T60" s="17">
        <v>427.75865015993941</v>
      </c>
      <c r="U60" s="15">
        <v>476.25879043600571</v>
      </c>
      <c r="V60" s="15">
        <v>456.23511718260443</v>
      </c>
      <c r="W60" s="16"/>
      <c r="X60" s="15">
        <v>460.2355063770982</v>
      </c>
      <c r="Y60" s="16"/>
      <c r="Z60" s="15">
        <v>467.35465067019129</v>
      </c>
      <c r="AA60" s="16"/>
      <c r="AB60" s="16"/>
      <c r="AC60" s="16"/>
      <c r="AD60" s="16"/>
      <c r="AE60" s="15">
        <v>445.79986398246047</v>
      </c>
      <c r="AF60" s="16"/>
      <c r="AG60" s="16"/>
      <c r="AH60" s="17">
        <v>429.82456140350882</v>
      </c>
      <c r="AI60" s="16"/>
      <c r="AJ60" s="16"/>
      <c r="AK60" s="16"/>
      <c r="AL60" s="17">
        <v>426.47774168745775</v>
      </c>
      <c r="AM60" s="15">
        <v>455.79257022564821</v>
      </c>
      <c r="AN60" s="15">
        <v>450.0460255484569</v>
      </c>
      <c r="AO60" s="16"/>
      <c r="AP60" s="15">
        <v>462.5321837015747</v>
      </c>
      <c r="AQ60" s="15">
        <v>449.71823545993118</v>
      </c>
      <c r="AR60" s="15">
        <v>444.8050154661953</v>
      </c>
      <c r="AS60" s="16"/>
      <c r="AT60" s="16"/>
      <c r="AU60" s="17">
        <v>427.34131243399327</v>
      </c>
      <c r="AV60" s="18"/>
    </row>
    <row r="61" spans="1:48" s="5" customFormat="1" x14ac:dyDescent="0.2">
      <c r="A61" s="9">
        <v>9</v>
      </c>
      <c r="B61" s="28">
        <v>205</v>
      </c>
      <c r="C61" s="29" t="s">
        <v>129</v>
      </c>
      <c r="D61" s="29" t="s">
        <v>130</v>
      </c>
      <c r="E61" s="12">
        <f>COUNT(I61:AV61)</f>
        <v>33</v>
      </c>
      <c r="F61" s="13">
        <f>IFERROR(G61/MIN(15,E61),"")</f>
        <v>453.37262290912804</v>
      </c>
      <c r="G61" s="30">
        <v>6800.5893436369206</v>
      </c>
      <c r="H61" s="13">
        <f>SUM(I61:AV61)</f>
        <v>14357.812632874762</v>
      </c>
      <c r="I61" s="16"/>
      <c r="J61" s="16"/>
      <c r="K61" s="17">
        <v>423.13027704045567</v>
      </c>
      <c r="L61" s="17">
        <v>429.23650412106542</v>
      </c>
      <c r="M61" s="17">
        <v>429.26564904695476</v>
      </c>
      <c r="N61" s="15">
        <v>459.91700619943595</v>
      </c>
      <c r="O61" s="17">
        <v>421.12733466292036</v>
      </c>
      <c r="P61" s="17">
        <v>427.89954337899542</v>
      </c>
      <c r="Q61" s="17">
        <v>407.01950699202314</v>
      </c>
      <c r="R61" s="17">
        <v>429.26634888651631</v>
      </c>
      <c r="S61" s="17">
        <v>430.56715669896414</v>
      </c>
      <c r="T61" s="17">
        <v>419.62127316680096</v>
      </c>
      <c r="U61" s="15">
        <v>468.99437412095642</v>
      </c>
      <c r="V61" s="15">
        <v>443.276099761875</v>
      </c>
      <c r="W61" s="17">
        <v>417.13152263601478</v>
      </c>
      <c r="X61" s="15">
        <v>460.53300832045761</v>
      </c>
      <c r="Y61" s="17">
        <v>431.9016330080201</v>
      </c>
      <c r="Z61" s="17">
        <v>417.00133868808564</v>
      </c>
      <c r="AA61" s="15">
        <v>445.98419214460171</v>
      </c>
      <c r="AB61" s="15">
        <v>443.45922304222529</v>
      </c>
      <c r="AC61" s="15">
        <v>441.48811525801284</v>
      </c>
      <c r="AD61" s="15">
        <v>464.37753757485507</v>
      </c>
      <c r="AE61" s="15">
        <v>449.94340528946532</v>
      </c>
      <c r="AF61" s="15">
        <v>448.03062412891143</v>
      </c>
      <c r="AG61" s="16"/>
      <c r="AH61" s="16"/>
      <c r="AI61" s="16"/>
      <c r="AJ61" s="16"/>
      <c r="AK61" s="17">
        <v>395.73176473997228</v>
      </c>
      <c r="AL61" s="17">
        <v>388.65351723705055</v>
      </c>
      <c r="AM61" s="17">
        <v>422.85879381928692</v>
      </c>
      <c r="AN61" s="15">
        <v>449.4600125244242</v>
      </c>
      <c r="AO61" s="17">
        <v>437.20000000000005</v>
      </c>
      <c r="AP61" s="15">
        <v>459.13204512988955</v>
      </c>
      <c r="AQ61" s="15">
        <v>464.36312212639268</v>
      </c>
      <c r="AR61" s="15">
        <v>450.88792532037098</v>
      </c>
      <c r="AS61" s="16"/>
      <c r="AT61" s="15">
        <v>450.74265269504667</v>
      </c>
      <c r="AU61" s="17">
        <v>441.31363998945619</v>
      </c>
      <c r="AV61" s="35">
        <v>388.2974851252585</v>
      </c>
    </row>
    <row r="62" spans="1:48" s="5" customFormat="1" x14ac:dyDescent="0.2">
      <c r="A62" s="9">
        <v>10</v>
      </c>
      <c r="B62" s="28">
        <v>207</v>
      </c>
      <c r="C62" s="29" t="s">
        <v>66</v>
      </c>
      <c r="D62" s="29" t="s">
        <v>67</v>
      </c>
      <c r="E62" s="12">
        <f>COUNT(I62:AV62)</f>
        <v>26</v>
      </c>
      <c r="F62" s="13">
        <f>IFERROR(G62/MIN(15,E62),"")</f>
        <v>452.82611534949598</v>
      </c>
      <c r="G62" s="30">
        <v>6792.3917302424397</v>
      </c>
      <c r="H62" s="13">
        <f>SUM(I62:AV62)</f>
        <v>11466.590469806093</v>
      </c>
      <c r="I62" s="15">
        <v>451.1579028557104</v>
      </c>
      <c r="J62" s="17">
        <v>438.56682544130013</v>
      </c>
      <c r="K62" s="15">
        <v>447.85850528871174</v>
      </c>
      <c r="L62" s="15">
        <v>448.70779231349388</v>
      </c>
      <c r="M62" s="15">
        <v>455.35238426022966</v>
      </c>
      <c r="N62" s="15">
        <v>471.37299522283672</v>
      </c>
      <c r="O62" s="17">
        <v>421.54513560333646</v>
      </c>
      <c r="P62" s="15">
        <v>451.59165035877368</v>
      </c>
      <c r="Q62" s="15">
        <v>454.79233331370199</v>
      </c>
      <c r="R62" s="15">
        <v>448.98124896621198</v>
      </c>
      <c r="S62" s="17">
        <v>428.45389241563635</v>
      </c>
      <c r="T62" s="15">
        <v>441.67582350499356</v>
      </c>
      <c r="U62" s="15">
        <v>469.23066104078771</v>
      </c>
      <c r="V62" s="15">
        <v>456.63616994610868</v>
      </c>
      <c r="W62" s="17">
        <v>425.9402272220575</v>
      </c>
      <c r="X62" s="15">
        <v>455.48987053867052</v>
      </c>
      <c r="Y62" s="17">
        <v>439.90965310658044</v>
      </c>
      <c r="Z62" s="16"/>
      <c r="AA62" s="16"/>
      <c r="AB62" s="16"/>
      <c r="AC62" s="16"/>
      <c r="AD62" s="16"/>
      <c r="AE62" s="17">
        <v>396.66947262290319</v>
      </c>
      <c r="AF62" s="16"/>
      <c r="AG62" s="16"/>
      <c r="AH62" s="15">
        <v>446.71922624619015</v>
      </c>
      <c r="AI62" s="16"/>
      <c r="AJ62" s="16"/>
      <c r="AK62" s="16"/>
      <c r="AL62" s="17">
        <v>427.36273909836962</v>
      </c>
      <c r="AM62" s="16"/>
      <c r="AN62" s="17">
        <v>423.65490762381569</v>
      </c>
      <c r="AO62" s="17">
        <v>436.88607594936707</v>
      </c>
      <c r="AP62" s="15">
        <v>440.49971344744108</v>
      </c>
      <c r="AQ62" s="16"/>
      <c r="AR62" s="15">
        <v>452.32545293857709</v>
      </c>
      <c r="AS62" s="16"/>
      <c r="AT62" s="16"/>
      <c r="AU62" s="17">
        <v>411.53931633797527</v>
      </c>
      <c r="AV62" s="35">
        <v>423.67049414231224</v>
      </c>
    </row>
    <row r="63" spans="1:48" s="5" customFormat="1" x14ac:dyDescent="0.2">
      <c r="A63" s="9">
        <v>11</v>
      </c>
      <c r="B63" s="28">
        <v>217</v>
      </c>
      <c r="C63" s="29" t="s">
        <v>64</v>
      </c>
      <c r="D63" s="29" t="s">
        <v>65</v>
      </c>
      <c r="E63" s="12">
        <f>COUNT(I63:AV63)</f>
        <v>12</v>
      </c>
      <c r="F63" s="13">
        <f>IFERROR(G63/MIN(15,E63),"")</f>
        <v>432.81909403390364</v>
      </c>
      <c r="G63" s="30">
        <v>5193.8291284068437</v>
      </c>
      <c r="H63" s="13">
        <f>SUM(I63:AV63)</f>
        <v>5193.8291284068437</v>
      </c>
      <c r="I63" s="15">
        <v>437.43853762943252</v>
      </c>
      <c r="J63" s="15">
        <v>445.21994956570461</v>
      </c>
      <c r="K63" s="15">
        <v>438.58558642675166</v>
      </c>
      <c r="L63" s="15">
        <v>436.43683836416221</v>
      </c>
      <c r="M63" s="15">
        <v>440.92795420112475</v>
      </c>
      <c r="N63" s="15">
        <v>455.84846938348642</v>
      </c>
      <c r="O63" s="16"/>
      <c r="P63" s="15">
        <v>436.16568819308554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5">
        <v>409.29274641927441</v>
      </c>
      <c r="AE63" s="15">
        <v>433.89119548003248</v>
      </c>
      <c r="AF63" s="16"/>
      <c r="AG63" s="16"/>
      <c r="AH63" s="15">
        <v>411.36990904072752</v>
      </c>
      <c r="AI63" s="16"/>
      <c r="AJ63" s="16"/>
      <c r="AK63" s="16"/>
      <c r="AL63" s="15">
        <v>410.96674983131697</v>
      </c>
      <c r="AM63" s="16"/>
      <c r="AN63" s="16"/>
      <c r="AO63" s="16"/>
      <c r="AP63" s="16"/>
      <c r="AQ63" s="15">
        <v>437.6855038717456</v>
      </c>
      <c r="AR63" s="16"/>
      <c r="AS63" s="16"/>
      <c r="AT63" s="16"/>
      <c r="AU63" s="16"/>
      <c r="AV63" s="18"/>
    </row>
    <row r="64" spans="1:48" s="5" customFormat="1" x14ac:dyDescent="0.2">
      <c r="A64" s="9">
        <v>12</v>
      </c>
      <c r="B64" s="28">
        <v>225</v>
      </c>
      <c r="C64" s="29" t="s">
        <v>60</v>
      </c>
      <c r="D64" s="29" t="s">
        <v>61</v>
      </c>
      <c r="E64" s="12">
        <f>COUNT(I64:AV64)</f>
        <v>16</v>
      </c>
      <c r="F64" s="13">
        <f>IFERROR(G64/MIN(15,E64),"")</f>
        <v>253.74637565743078</v>
      </c>
      <c r="G64" s="30">
        <v>3806.1956348614617</v>
      </c>
      <c r="H64" s="13">
        <f>SUM(I64:AV64)</f>
        <v>3878.1530635131116</v>
      </c>
      <c r="I64" s="15">
        <v>358.04361659050164</v>
      </c>
      <c r="J64" s="15">
        <v>244.27710843373495</v>
      </c>
      <c r="K64" s="15">
        <v>195.52226861052952</v>
      </c>
      <c r="L64" s="15">
        <v>312.76011003977283</v>
      </c>
      <c r="M64" s="15">
        <v>88.401470737944123</v>
      </c>
      <c r="N64" s="16"/>
      <c r="O64" s="15">
        <v>245.62182464006537</v>
      </c>
      <c r="P64" s="16"/>
      <c r="Q64" s="16"/>
      <c r="R64" s="15">
        <v>313.64750462385155</v>
      </c>
      <c r="S64" s="16"/>
      <c r="T64" s="15">
        <v>286.02300197787713</v>
      </c>
      <c r="U64" s="16"/>
      <c r="V64" s="16"/>
      <c r="W64" s="16"/>
      <c r="X64" s="16"/>
      <c r="Y64" s="15">
        <v>152.04669533288245</v>
      </c>
      <c r="Z64" s="16"/>
      <c r="AA64" s="15">
        <v>287.46061958519306</v>
      </c>
      <c r="AB64" s="15">
        <v>191.20449128120595</v>
      </c>
      <c r="AC64" s="16"/>
      <c r="AD64" s="15">
        <v>311.24594255841112</v>
      </c>
      <c r="AE64" s="15">
        <v>276.59535257553478</v>
      </c>
      <c r="AF64" s="15">
        <v>283.30183095633572</v>
      </c>
      <c r="AG64" s="17">
        <v>71.957428651649593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5">
        <v>260.04379691762188</v>
      </c>
      <c r="AU64" s="16"/>
      <c r="AV64" s="18"/>
    </row>
    <row r="65" spans="1:48" s="5" customFormat="1" x14ac:dyDescent="0.2">
      <c r="A65" s="9">
        <v>13</v>
      </c>
      <c r="B65" s="28">
        <v>231</v>
      </c>
      <c r="C65" s="29" t="s">
        <v>56</v>
      </c>
      <c r="D65" s="29" t="s">
        <v>57</v>
      </c>
      <c r="E65" s="12">
        <f>COUNT(I65:AV65)</f>
        <v>9</v>
      </c>
      <c r="F65" s="13">
        <f>IFERROR(G65/MIN(15,E65),"")</f>
        <v>376.22421861616363</v>
      </c>
      <c r="G65" s="30">
        <v>3386.0179675454724</v>
      </c>
      <c r="H65" s="13">
        <f>SUM(I65:AV65)</f>
        <v>3386.0179675454719</v>
      </c>
      <c r="I65" s="15">
        <v>406.66155685389788</v>
      </c>
      <c r="J65" s="15">
        <v>403.63196973942274</v>
      </c>
      <c r="K65" s="16"/>
      <c r="L65" s="15">
        <v>413.9730977715318</v>
      </c>
      <c r="M65" s="16"/>
      <c r="N65" s="15">
        <v>396.38784542404642</v>
      </c>
      <c r="O65" s="16"/>
      <c r="P65" s="16"/>
      <c r="Q65" s="16"/>
      <c r="R65" s="16"/>
      <c r="S65" s="16"/>
      <c r="T65" s="16"/>
      <c r="U65" s="16"/>
      <c r="V65" s="16"/>
      <c r="W65" s="15">
        <v>336.91772336645363</v>
      </c>
      <c r="X65" s="15">
        <v>398.18379861997505</v>
      </c>
      <c r="Y65" s="15">
        <v>378.88866074016823</v>
      </c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5">
        <v>316.00370318065563</v>
      </c>
      <c r="AM65" s="16"/>
      <c r="AN65" s="16"/>
      <c r="AO65" s="16"/>
      <c r="AP65" s="16"/>
      <c r="AQ65" s="16"/>
      <c r="AR65" s="16"/>
      <c r="AS65" s="16"/>
      <c r="AT65" s="16"/>
      <c r="AU65" s="16"/>
      <c r="AV65" s="34">
        <v>335.36961184932102</v>
      </c>
    </row>
    <row r="66" spans="1:48" s="5" customFormat="1" x14ac:dyDescent="0.2">
      <c r="A66" s="9">
        <v>14</v>
      </c>
      <c r="B66" s="28">
        <v>223</v>
      </c>
      <c r="C66" s="29" t="s">
        <v>145</v>
      </c>
      <c r="D66" s="29" t="s">
        <v>146</v>
      </c>
      <c r="E66" s="12">
        <f>COUNT(I66:AV66)</f>
        <v>6</v>
      </c>
      <c r="F66" s="13">
        <f>IFERROR(G66/MIN(15,E66),"")</f>
        <v>438.26366174096489</v>
      </c>
      <c r="G66" s="30">
        <v>2629.5819704457895</v>
      </c>
      <c r="H66" s="13">
        <f>SUM(I66:AV66)</f>
        <v>2629.5819704457895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5">
        <v>435.80855329101234</v>
      </c>
      <c r="T66" s="16"/>
      <c r="U66" s="16"/>
      <c r="V66" s="16"/>
      <c r="W66" s="16"/>
      <c r="X66" s="16"/>
      <c r="Y66" s="16"/>
      <c r="Z66" s="16"/>
      <c r="AA66" s="16"/>
      <c r="AB66" s="16"/>
      <c r="AC66" s="15">
        <v>438.91736093115048</v>
      </c>
      <c r="AD66" s="16"/>
      <c r="AE66" s="16"/>
      <c r="AF66" s="16"/>
      <c r="AG66" s="16"/>
      <c r="AH66" s="16"/>
      <c r="AI66" s="16"/>
      <c r="AJ66" s="15">
        <v>445.44192613274583</v>
      </c>
      <c r="AK66" s="16"/>
      <c r="AL66" s="15">
        <v>438.45031304429699</v>
      </c>
      <c r="AM66" s="15">
        <v>449.75154965310332</v>
      </c>
      <c r="AN66" s="16"/>
      <c r="AO66" s="16"/>
      <c r="AP66" s="16"/>
      <c r="AQ66" s="16"/>
      <c r="AR66" s="16"/>
      <c r="AS66" s="16"/>
      <c r="AT66" s="16"/>
      <c r="AU66" s="15">
        <v>421.21226739348037</v>
      </c>
      <c r="AV66" s="18"/>
    </row>
    <row r="67" spans="1:48" s="5" customFormat="1" x14ac:dyDescent="0.2">
      <c r="A67" s="9">
        <v>15</v>
      </c>
      <c r="B67" s="28">
        <v>232</v>
      </c>
      <c r="C67" s="29" t="s">
        <v>149</v>
      </c>
      <c r="D67" s="29" t="s">
        <v>150</v>
      </c>
      <c r="E67" s="12">
        <f>COUNT(I67:AV67)</f>
        <v>5</v>
      </c>
      <c r="F67" s="13">
        <f>IFERROR(G67/MIN(15,E67),"")</f>
        <v>461.24529614612254</v>
      </c>
      <c r="G67" s="30">
        <v>2306.2264807306128</v>
      </c>
      <c r="H67" s="13">
        <f>SUM(I67:AV67)</f>
        <v>2306.2264807306128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5">
        <v>476.32940182915729</v>
      </c>
      <c r="Y67" s="16"/>
      <c r="Z67" s="16"/>
      <c r="AA67" s="16"/>
      <c r="AB67" s="16"/>
      <c r="AC67" s="16"/>
      <c r="AD67" s="15">
        <v>474.86260940362308</v>
      </c>
      <c r="AE67" s="15">
        <v>475.96389352585049</v>
      </c>
      <c r="AF67" s="16"/>
      <c r="AG67" s="16"/>
      <c r="AH67" s="16"/>
      <c r="AI67" s="16"/>
      <c r="AJ67" s="16"/>
      <c r="AK67" s="15">
        <v>441.79712118687655</v>
      </c>
      <c r="AL67" s="15">
        <v>437.27345478510563</v>
      </c>
      <c r="AM67" s="16"/>
      <c r="AN67" s="16"/>
      <c r="AO67" s="16"/>
      <c r="AP67" s="16"/>
      <c r="AQ67" s="16"/>
      <c r="AR67" s="16"/>
      <c r="AS67" s="16"/>
      <c r="AT67" s="16"/>
      <c r="AU67" s="16"/>
      <c r="AV67" s="18"/>
    </row>
    <row r="68" spans="1:48" s="5" customFormat="1" x14ac:dyDescent="0.2">
      <c r="A68" s="9">
        <v>16</v>
      </c>
      <c r="B68" s="28">
        <v>227</v>
      </c>
      <c r="C68" s="29" t="s">
        <v>71</v>
      </c>
      <c r="D68" s="29" t="s">
        <v>72</v>
      </c>
      <c r="E68" s="12">
        <f>COUNT(I68:AV68)</f>
        <v>9</v>
      </c>
      <c r="F68" s="13">
        <f>IFERROR(G68/MIN(15,E68),"")</f>
        <v>249.1334574932192</v>
      </c>
      <c r="G68" s="30">
        <v>2242.2011174389727</v>
      </c>
      <c r="H68" s="13">
        <f>SUM(I68:AV68)</f>
        <v>2242.2011174389727</v>
      </c>
      <c r="I68" s="15">
        <v>284.62621237538815</v>
      </c>
      <c r="J68" s="16"/>
      <c r="K68" s="15">
        <v>284.0111509783784</v>
      </c>
      <c r="L68" s="15">
        <v>313.26066078123904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5">
        <v>279.6111610476205</v>
      </c>
      <c r="AF68" s="16"/>
      <c r="AG68" s="16"/>
      <c r="AH68" s="16"/>
      <c r="AI68" s="16"/>
      <c r="AJ68" s="16"/>
      <c r="AK68" s="15">
        <v>167.6216830987446</v>
      </c>
      <c r="AL68" s="16"/>
      <c r="AM68" s="16"/>
      <c r="AN68" s="16"/>
      <c r="AO68" s="16"/>
      <c r="AP68" s="16"/>
      <c r="AQ68" s="15">
        <v>208.06516944957013</v>
      </c>
      <c r="AR68" s="16"/>
      <c r="AS68" s="15">
        <v>241.89660121801762</v>
      </c>
      <c r="AT68" s="16"/>
      <c r="AU68" s="15">
        <v>208.51502240568686</v>
      </c>
      <c r="AV68" s="34">
        <v>254.59345608432739</v>
      </c>
    </row>
    <row r="69" spans="1:48" s="5" customFormat="1" x14ac:dyDescent="0.2">
      <c r="A69" s="9">
        <v>17</v>
      </c>
      <c r="B69" s="28">
        <v>214</v>
      </c>
      <c r="C69" s="29" t="s">
        <v>131</v>
      </c>
      <c r="D69" s="29" t="s">
        <v>61</v>
      </c>
      <c r="E69" s="12">
        <f>COUNT(I69:AV69)</f>
        <v>22</v>
      </c>
      <c r="F69" s="13">
        <f>IFERROR(G69/MIN(15,E69),"")</f>
        <v>126.71856565711465</v>
      </c>
      <c r="G69" s="30">
        <v>1900.7784848567198</v>
      </c>
      <c r="H69" s="13">
        <f>SUM(I69:AV69)</f>
        <v>2344.0971643476473</v>
      </c>
      <c r="I69" s="16"/>
      <c r="J69" s="16"/>
      <c r="K69" s="15">
        <v>114.80439103119886</v>
      </c>
      <c r="L69" s="15">
        <v>94.979842319733962</v>
      </c>
      <c r="M69" s="16"/>
      <c r="N69" s="15">
        <v>175.73184301454899</v>
      </c>
      <c r="O69" s="15">
        <v>110.98656340529601</v>
      </c>
      <c r="P69" s="15">
        <v>101.95694716242679</v>
      </c>
      <c r="Q69" s="16"/>
      <c r="R69" s="15">
        <v>102.94272438837345</v>
      </c>
      <c r="S69" s="15">
        <v>189.39539481011229</v>
      </c>
      <c r="T69" s="16"/>
      <c r="U69" s="16"/>
      <c r="V69" s="17">
        <v>64.300037598696804</v>
      </c>
      <c r="W69" s="16"/>
      <c r="X69" s="16"/>
      <c r="Y69" s="16"/>
      <c r="Z69" s="15">
        <v>120.68527273651569</v>
      </c>
      <c r="AA69" s="16"/>
      <c r="AB69" s="15">
        <v>116.37678740887054</v>
      </c>
      <c r="AC69" s="15">
        <v>136.80272596448083</v>
      </c>
      <c r="AD69" s="16"/>
      <c r="AE69" s="15">
        <v>117.78120199555792</v>
      </c>
      <c r="AF69" s="16"/>
      <c r="AG69" s="17">
        <v>14.725096888727876</v>
      </c>
      <c r="AH69" s="17">
        <v>31.658146734826119</v>
      </c>
      <c r="AI69" s="16"/>
      <c r="AJ69" s="16"/>
      <c r="AK69" s="15">
        <v>106.52332968712665</v>
      </c>
      <c r="AL69" s="17">
        <v>92.698771359977513</v>
      </c>
      <c r="AM69" s="16"/>
      <c r="AN69" s="16"/>
      <c r="AO69" s="17">
        <v>91.67291139240524</v>
      </c>
      <c r="AP69" s="15">
        <v>114.15591025344929</v>
      </c>
      <c r="AQ69" s="15">
        <v>94.84177837365371</v>
      </c>
      <c r="AR69" s="17">
        <v>81.135384445426325</v>
      </c>
      <c r="AS69" s="15">
        <v>202.81377230537487</v>
      </c>
      <c r="AT69" s="17">
        <v>67.128331070867262</v>
      </c>
      <c r="AU69" s="16"/>
      <c r="AV69" s="18"/>
    </row>
    <row r="70" spans="1:48" s="5" customFormat="1" x14ac:dyDescent="0.2">
      <c r="A70" s="9">
        <v>18</v>
      </c>
      <c r="B70" s="28">
        <v>206</v>
      </c>
      <c r="C70" s="29" t="s">
        <v>151</v>
      </c>
      <c r="D70" s="29" t="s">
        <v>152</v>
      </c>
      <c r="E70" s="12">
        <f>COUNT(I70:AV70)</f>
        <v>5</v>
      </c>
      <c r="F70" s="13">
        <f>IFERROR(G70/MIN(15,E70),"")</f>
        <v>276.56013043090331</v>
      </c>
      <c r="G70" s="30">
        <v>1382.8006521545167</v>
      </c>
      <c r="H70" s="13">
        <f>SUM(I70:AV70)</f>
        <v>1382.8006521545167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5">
        <v>240.06235914120623</v>
      </c>
      <c r="AA70" s="16"/>
      <c r="AB70" s="16"/>
      <c r="AC70" s="16"/>
      <c r="AD70" s="16"/>
      <c r="AE70" s="15">
        <v>279.32224267241168</v>
      </c>
      <c r="AF70" s="16"/>
      <c r="AG70" s="16"/>
      <c r="AH70" s="15">
        <v>327.12578299373615</v>
      </c>
      <c r="AI70" s="16"/>
      <c r="AJ70" s="15">
        <v>266.34408899821619</v>
      </c>
      <c r="AK70" s="16"/>
      <c r="AL70" s="15">
        <v>269.94617834894632</v>
      </c>
      <c r="AM70" s="16"/>
      <c r="AN70" s="16"/>
      <c r="AO70" s="16"/>
      <c r="AP70" s="16"/>
      <c r="AQ70" s="16"/>
      <c r="AR70" s="16"/>
      <c r="AS70" s="16"/>
      <c r="AT70" s="16"/>
      <c r="AU70" s="16"/>
      <c r="AV70" s="18"/>
    </row>
    <row r="71" spans="1:48" s="5" customFormat="1" ht="13.5" thickBot="1" x14ac:dyDescent="0.25">
      <c r="A71" s="19">
        <v>19</v>
      </c>
      <c r="B71" s="31">
        <v>202</v>
      </c>
      <c r="C71" s="32" t="s">
        <v>141</v>
      </c>
      <c r="D71" s="32" t="s">
        <v>72</v>
      </c>
      <c r="E71" s="22">
        <f>COUNT(I71:AV71)</f>
        <v>1</v>
      </c>
      <c r="F71" s="23">
        <f>IFERROR(G71/MIN(15,E71),"")</f>
        <v>172.266517188585</v>
      </c>
      <c r="G71" s="33">
        <v>172.266517188585</v>
      </c>
      <c r="H71" s="23">
        <f>SUM(I71:AV71)</f>
        <v>172.266517188585</v>
      </c>
      <c r="I71" s="25"/>
      <c r="J71" s="25"/>
      <c r="K71" s="25"/>
      <c r="L71" s="25"/>
      <c r="M71" s="25"/>
      <c r="N71" s="26">
        <v>172.266517188585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7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GIBS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50345</dc:creator>
  <cp:lastModifiedBy>Radek Kuriš</cp:lastModifiedBy>
  <dcterms:created xsi:type="dcterms:W3CDTF">2023-04-20T11:33:24Z</dcterms:created>
  <dcterms:modified xsi:type="dcterms:W3CDTF">2023-10-23T08:09:51Z</dcterms:modified>
</cp:coreProperties>
</file>